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anezza\OneDrive for Business\Price Lists\"/>
    </mc:Choice>
  </mc:AlternateContent>
  <xr:revisionPtr revIDLastSave="304" documentId="8_{7B183B47-429A-49B7-A208-ADB23182D196}" xr6:coauthVersionLast="44" xr6:coauthVersionMax="44" xr10:uidLastSave="{3C76C568-2F5B-453F-9CE3-B004738069BA}"/>
  <bookViews>
    <workbookView xWindow="-756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Sheet1!$A$1:$G$501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0" i="1" l="1"/>
  <c r="G334" i="1"/>
  <c r="G338" i="1"/>
  <c r="G342" i="1"/>
  <c r="G346" i="1"/>
  <c r="G350" i="1"/>
  <c r="G354" i="1"/>
  <c r="G358" i="1"/>
  <c r="G375" i="1"/>
  <c r="G379" i="1"/>
  <c r="G383" i="1"/>
  <c r="G387" i="1"/>
  <c r="G392" i="1"/>
  <c r="G396" i="1"/>
  <c r="G447" i="1"/>
  <c r="G448" i="1"/>
  <c r="G449" i="1"/>
  <c r="G450" i="1"/>
  <c r="E375" i="1"/>
  <c r="E376" i="1"/>
  <c r="G376" i="1" s="1"/>
  <c r="E377" i="1"/>
  <c r="G377" i="1" s="1"/>
  <c r="E378" i="1"/>
  <c r="G378" i="1" s="1"/>
  <c r="E379" i="1"/>
  <c r="E380" i="1"/>
  <c r="G380" i="1" s="1"/>
  <c r="E381" i="1"/>
  <c r="G381" i="1" s="1"/>
  <c r="E382" i="1"/>
  <c r="G382" i="1" s="1"/>
  <c r="E383" i="1"/>
  <c r="E384" i="1"/>
  <c r="G384" i="1" s="1"/>
  <c r="E385" i="1"/>
  <c r="G385" i="1" s="1"/>
  <c r="E386" i="1"/>
  <c r="G386" i="1" s="1"/>
  <c r="E387" i="1"/>
  <c r="E388" i="1"/>
  <c r="G388" i="1" s="1"/>
  <c r="E389" i="1"/>
  <c r="G389" i="1" s="1"/>
  <c r="E391" i="1"/>
  <c r="G391" i="1" s="1"/>
  <c r="E392" i="1"/>
  <c r="E393" i="1"/>
  <c r="G393" i="1" s="1"/>
  <c r="E394" i="1"/>
  <c r="G394" i="1" s="1"/>
  <c r="E395" i="1"/>
  <c r="G395" i="1" s="1"/>
  <c r="E396" i="1"/>
  <c r="E397" i="1"/>
  <c r="G397" i="1" s="1"/>
  <c r="E398" i="1"/>
  <c r="G398" i="1" s="1"/>
  <c r="J392" i="1"/>
  <c r="J393" i="1"/>
  <c r="J394" i="1"/>
  <c r="J395" i="1"/>
  <c r="J396" i="1"/>
  <c r="J397" i="1"/>
  <c r="J398" i="1"/>
  <c r="E360" i="1"/>
  <c r="G360" i="1" s="1"/>
  <c r="J369" i="1"/>
  <c r="E369" i="1" s="1"/>
  <c r="G369" i="1" s="1"/>
  <c r="J327" i="1"/>
  <c r="E327" i="1" s="1"/>
  <c r="G327" i="1" s="1"/>
  <c r="J328" i="1"/>
  <c r="E328" i="1" s="1"/>
  <c r="G328" i="1" s="1"/>
  <c r="J329" i="1"/>
  <c r="E329" i="1" s="1"/>
  <c r="G329" i="1" s="1"/>
  <c r="J330" i="1"/>
  <c r="E330" i="1" s="1"/>
  <c r="J331" i="1"/>
  <c r="E331" i="1" s="1"/>
  <c r="G331" i="1" s="1"/>
  <c r="J332" i="1"/>
  <c r="E332" i="1" s="1"/>
  <c r="G332" i="1" s="1"/>
  <c r="J333" i="1"/>
  <c r="E333" i="1" s="1"/>
  <c r="G333" i="1" s="1"/>
  <c r="J334" i="1"/>
  <c r="E334" i="1" s="1"/>
  <c r="J335" i="1"/>
  <c r="E335" i="1" s="1"/>
  <c r="G335" i="1" s="1"/>
  <c r="J336" i="1"/>
  <c r="E336" i="1" s="1"/>
  <c r="G336" i="1" s="1"/>
  <c r="J337" i="1"/>
  <c r="E337" i="1" s="1"/>
  <c r="G337" i="1" s="1"/>
  <c r="J338" i="1"/>
  <c r="E338" i="1" s="1"/>
  <c r="J339" i="1"/>
  <c r="E339" i="1" s="1"/>
  <c r="G339" i="1" s="1"/>
  <c r="J340" i="1"/>
  <c r="E340" i="1" s="1"/>
  <c r="G340" i="1" s="1"/>
  <c r="J341" i="1"/>
  <c r="E341" i="1" s="1"/>
  <c r="G341" i="1" s="1"/>
  <c r="J342" i="1"/>
  <c r="E342" i="1" s="1"/>
  <c r="J343" i="1"/>
  <c r="E343" i="1" s="1"/>
  <c r="G343" i="1" s="1"/>
  <c r="J344" i="1"/>
  <c r="E344" i="1" s="1"/>
  <c r="G344" i="1" s="1"/>
  <c r="J345" i="1"/>
  <c r="E345" i="1" s="1"/>
  <c r="G345" i="1" s="1"/>
  <c r="J346" i="1"/>
  <c r="E346" i="1" s="1"/>
  <c r="J347" i="1"/>
  <c r="E347" i="1" s="1"/>
  <c r="G347" i="1" s="1"/>
  <c r="J348" i="1"/>
  <c r="E348" i="1" s="1"/>
  <c r="G348" i="1" s="1"/>
  <c r="J349" i="1"/>
  <c r="E349" i="1" s="1"/>
  <c r="G349" i="1" s="1"/>
  <c r="J350" i="1"/>
  <c r="E350" i="1" s="1"/>
  <c r="J351" i="1"/>
  <c r="E351" i="1" s="1"/>
  <c r="G351" i="1" s="1"/>
  <c r="J352" i="1"/>
  <c r="E352" i="1" s="1"/>
  <c r="G352" i="1" s="1"/>
  <c r="J353" i="1"/>
  <c r="E353" i="1" s="1"/>
  <c r="G353" i="1" s="1"/>
  <c r="J354" i="1"/>
  <c r="E354" i="1" s="1"/>
  <c r="J355" i="1"/>
  <c r="E355" i="1" s="1"/>
  <c r="G355" i="1" s="1"/>
  <c r="J356" i="1"/>
  <c r="E356" i="1" s="1"/>
  <c r="G356" i="1" s="1"/>
  <c r="J357" i="1"/>
  <c r="E357" i="1" s="1"/>
  <c r="G357" i="1" s="1"/>
  <c r="J358" i="1"/>
  <c r="E358" i="1" s="1"/>
  <c r="J359" i="1"/>
  <c r="E359" i="1" s="1"/>
  <c r="G359" i="1" s="1"/>
  <c r="J361" i="1"/>
  <c r="E361" i="1" s="1"/>
  <c r="G361" i="1" s="1"/>
  <c r="J362" i="1"/>
  <c r="E362" i="1" s="1"/>
  <c r="G362" i="1" s="1"/>
  <c r="J363" i="1"/>
  <c r="E363" i="1" s="1"/>
  <c r="G363" i="1" s="1"/>
  <c r="J364" i="1"/>
  <c r="E364" i="1" s="1"/>
  <c r="G364" i="1" s="1"/>
  <c r="J365" i="1"/>
  <c r="E365" i="1" s="1"/>
  <c r="G365" i="1" s="1"/>
  <c r="J366" i="1"/>
  <c r="E366" i="1" s="1"/>
  <c r="G366" i="1" s="1"/>
  <c r="J367" i="1"/>
  <c r="E367" i="1" s="1"/>
  <c r="G367" i="1" s="1"/>
  <c r="J368" i="1"/>
  <c r="E368" i="1" s="1"/>
  <c r="G368" i="1" s="1"/>
  <c r="J182" i="1" l="1"/>
  <c r="E182" i="1" s="1"/>
  <c r="G182" i="1" s="1"/>
  <c r="J183" i="1"/>
  <c r="E183" i="1" s="1"/>
  <c r="G183" i="1" s="1"/>
  <c r="J184" i="1"/>
  <c r="E184" i="1" s="1"/>
  <c r="G184" i="1" s="1"/>
  <c r="J185" i="1"/>
  <c r="E185" i="1" s="1"/>
  <c r="G185" i="1" s="1"/>
  <c r="J186" i="1"/>
  <c r="E186" i="1" s="1"/>
  <c r="G186" i="1" s="1"/>
  <c r="J187" i="1"/>
  <c r="E187" i="1" s="1"/>
  <c r="G187" i="1" s="1"/>
  <c r="J188" i="1"/>
  <c r="E188" i="1" s="1"/>
  <c r="G188" i="1" s="1"/>
  <c r="J189" i="1"/>
  <c r="E189" i="1" s="1"/>
  <c r="G189" i="1" s="1"/>
  <c r="J190" i="1"/>
  <c r="E190" i="1" s="1"/>
  <c r="G190" i="1" s="1"/>
  <c r="J25" i="1"/>
  <c r="E25" i="1" s="1"/>
  <c r="J26" i="1"/>
  <c r="J27" i="1"/>
  <c r="E27" i="1" s="1"/>
  <c r="J28" i="1"/>
  <c r="E28" i="1" s="1"/>
  <c r="J29" i="1"/>
  <c r="J30" i="1"/>
  <c r="E30" i="1" s="1"/>
  <c r="J31" i="1"/>
  <c r="E31" i="1" s="1"/>
  <c r="J32" i="1"/>
  <c r="E32" i="1" s="1"/>
  <c r="J33" i="1"/>
  <c r="J34" i="1"/>
  <c r="E34" i="1" s="1"/>
  <c r="J35" i="1"/>
  <c r="E35" i="1" s="1"/>
  <c r="J36" i="1"/>
  <c r="E36" i="1" s="1"/>
  <c r="J37" i="1"/>
  <c r="J38" i="1"/>
  <c r="E38" i="1" s="1"/>
  <c r="J39" i="1"/>
  <c r="E39" i="1" s="1"/>
  <c r="J40" i="1"/>
  <c r="J41" i="1"/>
  <c r="E41" i="1" s="1"/>
  <c r="J42" i="1"/>
  <c r="E42" i="1" s="1"/>
  <c r="J43" i="1"/>
  <c r="E43" i="1" s="1"/>
  <c r="J44" i="1"/>
  <c r="J45" i="1"/>
  <c r="E45" i="1" s="1"/>
  <c r="J46" i="1"/>
  <c r="E46" i="1" s="1"/>
  <c r="J47" i="1"/>
  <c r="J48" i="1"/>
  <c r="E48" i="1" s="1"/>
  <c r="J49" i="1"/>
  <c r="E49" i="1" s="1"/>
  <c r="J50" i="1"/>
  <c r="E50" i="1" s="1"/>
  <c r="J51" i="1"/>
  <c r="J52" i="1"/>
  <c r="E52" i="1" s="1"/>
  <c r="J53" i="1"/>
  <c r="E53" i="1" s="1"/>
  <c r="J54" i="1"/>
  <c r="E54" i="1" s="1"/>
  <c r="J55" i="1"/>
  <c r="E55" i="1" s="1"/>
  <c r="J56" i="1"/>
  <c r="J57" i="1"/>
  <c r="E57" i="1" s="1"/>
  <c r="J58" i="1"/>
  <c r="E58" i="1" s="1"/>
  <c r="J59" i="1"/>
  <c r="E59" i="1" s="1"/>
  <c r="J60" i="1"/>
  <c r="J61" i="1"/>
  <c r="E61" i="1" s="1"/>
  <c r="J62" i="1"/>
  <c r="E62" i="1" s="1"/>
  <c r="J63" i="1"/>
  <c r="E63" i="1" s="1"/>
  <c r="J64" i="1"/>
  <c r="E64" i="1" s="1"/>
  <c r="J65" i="1"/>
  <c r="E65" i="1" s="1"/>
  <c r="J66" i="1"/>
  <c r="J67" i="1"/>
  <c r="E67" i="1" s="1"/>
  <c r="J68" i="1"/>
  <c r="E68" i="1" s="1"/>
  <c r="J69" i="1"/>
  <c r="E69" i="1" s="1"/>
  <c r="J70" i="1"/>
  <c r="E70" i="1" s="1"/>
  <c r="J71" i="1"/>
  <c r="E71" i="1" s="1"/>
  <c r="J72" i="1"/>
  <c r="E72" i="1" s="1"/>
  <c r="J73" i="1"/>
  <c r="J74" i="1"/>
  <c r="E74" i="1" s="1"/>
  <c r="J75" i="1"/>
  <c r="E75" i="1" s="1"/>
  <c r="J76" i="1"/>
  <c r="J77" i="1"/>
  <c r="E77" i="1" s="1"/>
  <c r="J78" i="1"/>
  <c r="E78" i="1" s="1"/>
  <c r="J79" i="1"/>
  <c r="E79" i="1" s="1"/>
  <c r="J80" i="1"/>
  <c r="E80" i="1" s="1"/>
  <c r="J81" i="1"/>
  <c r="E81" i="1" s="1"/>
  <c r="J82" i="1"/>
  <c r="J83" i="1"/>
  <c r="E83" i="1" s="1"/>
  <c r="J84" i="1"/>
  <c r="E84" i="1" s="1"/>
  <c r="J85" i="1"/>
  <c r="E85" i="1" s="1"/>
  <c r="J86" i="1"/>
  <c r="E86" i="1" s="1"/>
  <c r="J87" i="1"/>
  <c r="E87" i="1" s="1"/>
  <c r="J88" i="1"/>
  <c r="J89" i="1"/>
  <c r="E89" i="1" s="1"/>
  <c r="J90" i="1"/>
  <c r="E90" i="1" s="1"/>
  <c r="J91" i="1"/>
  <c r="J92" i="1"/>
  <c r="E92" i="1" s="1"/>
  <c r="J93" i="1"/>
  <c r="E93" i="1" s="1"/>
  <c r="J94" i="1"/>
  <c r="E94" i="1" s="1"/>
  <c r="J95" i="1"/>
  <c r="E95" i="1" s="1"/>
  <c r="J96" i="1"/>
  <c r="E96" i="1" s="1"/>
  <c r="J97" i="1"/>
  <c r="J98" i="1"/>
  <c r="E98" i="1" s="1"/>
  <c r="J99" i="1"/>
  <c r="E99" i="1" s="1"/>
  <c r="J100" i="1"/>
  <c r="E100" i="1" s="1"/>
  <c r="J101" i="1"/>
  <c r="J102" i="1"/>
  <c r="E102" i="1" s="1"/>
  <c r="J103" i="1"/>
  <c r="E103" i="1" s="1"/>
  <c r="J104" i="1"/>
  <c r="E104" i="1" s="1"/>
  <c r="J105" i="1"/>
  <c r="E105" i="1" s="1"/>
  <c r="J106" i="1"/>
  <c r="E106" i="1" s="1"/>
  <c r="J107" i="1"/>
  <c r="E107" i="1" s="1"/>
  <c r="J108" i="1"/>
  <c r="J109" i="1"/>
  <c r="E109" i="1" s="1"/>
  <c r="J110" i="1"/>
  <c r="E110" i="1" s="1"/>
  <c r="J111" i="1"/>
  <c r="E111" i="1" s="1"/>
  <c r="J112" i="1"/>
  <c r="E112" i="1" s="1"/>
  <c r="J113" i="1"/>
  <c r="J114" i="1"/>
  <c r="E114" i="1" s="1"/>
  <c r="J115" i="1"/>
  <c r="E115" i="1" s="1"/>
  <c r="J116" i="1"/>
  <c r="E116" i="1" s="1"/>
  <c r="J117" i="1"/>
  <c r="J118" i="1"/>
  <c r="E118" i="1" s="1"/>
  <c r="J119" i="1"/>
  <c r="E119" i="1" s="1"/>
  <c r="J120" i="1"/>
  <c r="E120" i="1" s="1"/>
  <c r="J121" i="1"/>
  <c r="E121" i="1" s="1"/>
  <c r="J122" i="1"/>
  <c r="E122" i="1" s="1"/>
  <c r="J123" i="1"/>
  <c r="E123" i="1" s="1"/>
  <c r="J124" i="1"/>
  <c r="E124" i="1" s="1"/>
  <c r="J125" i="1"/>
  <c r="J126" i="1"/>
  <c r="E126" i="1" s="1"/>
  <c r="J127" i="1"/>
  <c r="E127" i="1" s="1"/>
  <c r="J128" i="1"/>
  <c r="E128" i="1" s="1"/>
  <c r="J129" i="1"/>
  <c r="E129" i="1" s="1"/>
  <c r="J130" i="1"/>
  <c r="J131" i="1"/>
  <c r="E131" i="1" s="1"/>
  <c r="J132" i="1"/>
  <c r="E132" i="1" s="1"/>
  <c r="J133" i="1"/>
  <c r="E133" i="1" s="1"/>
  <c r="J134" i="1"/>
  <c r="E134" i="1" s="1"/>
  <c r="J135" i="1"/>
  <c r="E135" i="1" s="1"/>
  <c r="J136" i="1"/>
  <c r="J137" i="1"/>
  <c r="E137" i="1" s="1"/>
  <c r="J138" i="1"/>
  <c r="E138" i="1" s="1"/>
  <c r="J139" i="1"/>
  <c r="E139" i="1" s="1"/>
  <c r="J140" i="1"/>
  <c r="J141" i="1"/>
  <c r="E141" i="1" s="1"/>
  <c r="J142" i="1"/>
  <c r="E142" i="1" s="1"/>
  <c r="J143" i="1"/>
  <c r="E143" i="1" s="1"/>
  <c r="J144" i="1"/>
  <c r="E144" i="1" s="1"/>
  <c r="J145" i="1"/>
  <c r="E145" i="1" s="1"/>
  <c r="J146" i="1"/>
  <c r="E146" i="1" s="1"/>
  <c r="J147" i="1"/>
  <c r="E147" i="1" s="1"/>
  <c r="J148" i="1"/>
  <c r="E148" i="1" s="1"/>
  <c r="J149" i="1"/>
  <c r="J150" i="1"/>
  <c r="E150" i="1" s="1"/>
  <c r="J151" i="1"/>
  <c r="E151" i="1" s="1"/>
  <c r="J152" i="1"/>
  <c r="E152" i="1" s="1"/>
  <c r="J153" i="1"/>
  <c r="E153" i="1" s="1"/>
  <c r="J154" i="1"/>
  <c r="E154" i="1" s="1"/>
  <c r="J155" i="1"/>
  <c r="E155" i="1" s="1"/>
  <c r="J156" i="1"/>
  <c r="E156" i="1" s="1"/>
  <c r="J157" i="1"/>
  <c r="E157" i="1" s="1"/>
  <c r="J158" i="1"/>
  <c r="E158" i="1" s="1"/>
  <c r="J159" i="1"/>
  <c r="E159" i="1" s="1"/>
  <c r="J160" i="1"/>
  <c r="E160" i="1" s="1"/>
  <c r="J161" i="1"/>
  <c r="E161" i="1" s="1"/>
  <c r="J162" i="1"/>
  <c r="E162" i="1" s="1"/>
  <c r="J163" i="1"/>
  <c r="E163" i="1" s="1"/>
  <c r="J164" i="1"/>
  <c r="E164" i="1" s="1"/>
  <c r="J165" i="1"/>
  <c r="E165" i="1" s="1"/>
  <c r="J166" i="1"/>
  <c r="E166" i="1" s="1"/>
  <c r="J167" i="1"/>
  <c r="E167" i="1" s="1"/>
  <c r="J168" i="1"/>
  <c r="E168" i="1" s="1"/>
  <c r="J169" i="1"/>
  <c r="J170" i="1"/>
  <c r="E170" i="1" s="1"/>
  <c r="J171" i="1"/>
  <c r="E171" i="1" s="1"/>
  <c r="J172" i="1"/>
  <c r="E172" i="1" s="1"/>
  <c r="J173" i="1"/>
  <c r="E173" i="1" s="1"/>
  <c r="J174" i="1"/>
  <c r="J175" i="1"/>
  <c r="E175" i="1" s="1"/>
  <c r="J176" i="1"/>
  <c r="E176" i="1" s="1"/>
  <c r="J177" i="1"/>
  <c r="E177" i="1" s="1"/>
  <c r="J178" i="1"/>
  <c r="E178" i="1" s="1"/>
  <c r="J179" i="1"/>
  <c r="E179" i="1" s="1"/>
  <c r="J180" i="1"/>
  <c r="E180" i="1" s="1"/>
  <c r="J181" i="1"/>
  <c r="E181" i="1" s="1"/>
  <c r="J191" i="1"/>
  <c r="J192" i="1"/>
  <c r="E192" i="1" s="1"/>
  <c r="J193" i="1"/>
  <c r="E193" i="1" s="1"/>
  <c r="J194" i="1"/>
  <c r="E194" i="1" s="1"/>
  <c r="J195" i="1"/>
  <c r="E195" i="1" s="1"/>
  <c r="J196" i="1"/>
  <c r="E196" i="1" s="1"/>
  <c r="J197" i="1"/>
  <c r="E197" i="1" s="1"/>
  <c r="J198" i="1"/>
  <c r="E198" i="1" s="1"/>
  <c r="J199" i="1"/>
  <c r="E199" i="1" s="1"/>
  <c r="J200" i="1"/>
  <c r="J201" i="1"/>
  <c r="E201" i="1" s="1"/>
  <c r="J202" i="1"/>
  <c r="E202" i="1" s="1"/>
  <c r="J203" i="1"/>
  <c r="E203" i="1" s="1"/>
  <c r="J204" i="1"/>
  <c r="E204" i="1" s="1"/>
  <c r="J205" i="1"/>
  <c r="E205" i="1" s="1"/>
  <c r="J206" i="1"/>
  <c r="E206" i="1" s="1"/>
  <c r="J207" i="1"/>
  <c r="E207" i="1" s="1"/>
  <c r="J208" i="1"/>
  <c r="E208" i="1" s="1"/>
  <c r="J209" i="1"/>
  <c r="E209" i="1" s="1"/>
  <c r="J210" i="1"/>
  <c r="E210" i="1" s="1"/>
  <c r="J211" i="1"/>
  <c r="E211" i="1" s="1"/>
  <c r="J212" i="1"/>
  <c r="E212" i="1" s="1"/>
  <c r="J213" i="1"/>
  <c r="E213" i="1" s="1"/>
  <c r="J214" i="1"/>
  <c r="E214" i="1" s="1"/>
  <c r="J215" i="1"/>
  <c r="E215" i="1" s="1"/>
  <c r="J216" i="1"/>
  <c r="E216" i="1" s="1"/>
  <c r="J217" i="1"/>
  <c r="E217" i="1" s="1"/>
  <c r="J218" i="1"/>
  <c r="E218" i="1" s="1"/>
  <c r="J219" i="1"/>
  <c r="E219" i="1" s="1"/>
  <c r="J220" i="1"/>
  <c r="E220" i="1" s="1"/>
  <c r="J221" i="1"/>
  <c r="E221" i="1" s="1"/>
  <c r="J222" i="1"/>
  <c r="E222" i="1" s="1"/>
  <c r="J223" i="1"/>
  <c r="E223" i="1" s="1"/>
  <c r="J224" i="1"/>
  <c r="E224" i="1" s="1"/>
  <c r="J225" i="1"/>
  <c r="E225" i="1" s="1"/>
  <c r="J226" i="1"/>
  <c r="E226" i="1" s="1"/>
  <c r="J227" i="1"/>
  <c r="E227" i="1" s="1"/>
  <c r="J228" i="1"/>
  <c r="E228" i="1" s="1"/>
  <c r="J229" i="1"/>
  <c r="E229" i="1" s="1"/>
  <c r="J230" i="1"/>
  <c r="E230" i="1" s="1"/>
  <c r="J231" i="1"/>
  <c r="E231" i="1" s="1"/>
  <c r="J232" i="1"/>
  <c r="E232" i="1" s="1"/>
  <c r="J233" i="1"/>
  <c r="E233" i="1" s="1"/>
  <c r="J234" i="1"/>
  <c r="E234" i="1" s="1"/>
  <c r="J235" i="1"/>
  <c r="E235" i="1" s="1"/>
  <c r="J236" i="1"/>
  <c r="E236" i="1" s="1"/>
  <c r="J237" i="1"/>
  <c r="E237" i="1" s="1"/>
  <c r="J238" i="1"/>
  <c r="E238" i="1" s="1"/>
  <c r="J239" i="1"/>
  <c r="E239" i="1" s="1"/>
  <c r="J240" i="1"/>
  <c r="E240" i="1" s="1"/>
  <c r="G240" i="1" s="1"/>
  <c r="J241" i="1"/>
  <c r="E241" i="1" s="1"/>
  <c r="J242" i="1"/>
  <c r="E242" i="1" s="1"/>
  <c r="J243" i="1"/>
  <c r="E243" i="1" s="1"/>
  <c r="J244" i="1"/>
  <c r="E244" i="1" s="1"/>
  <c r="J245" i="1"/>
  <c r="E245" i="1" s="1"/>
  <c r="J246" i="1"/>
  <c r="E246" i="1" s="1"/>
  <c r="J247" i="1"/>
  <c r="E247" i="1" s="1"/>
  <c r="J248" i="1"/>
  <c r="E248" i="1" s="1"/>
  <c r="J249" i="1"/>
  <c r="E249" i="1" s="1"/>
  <c r="J250" i="1"/>
  <c r="J251" i="1"/>
  <c r="E251" i="1" s="1"/>
  <c r="J252" i="1"/>
  <c r="E252" i="1" s="1"/>
  <c r="J253" i="1"/>
  <c r="E253" i="1" s="1"/>
  <c r="J254" i="1"/>
  <c r="E254" i="1" s="1"/>
  <c r="J255" i="1"/>
  <c r="E255" i="1" s="1"/>
  <c r="J256" i="1"/>
  <c r="E256" i="1" s="1"/>
  <c r="J257" i="1"/>
  <c r="E257" i="1" s="1"/>
  <c r="J258" i="1"/>
  <c r="E258" i="1" s="1"/>
  <c r="G258" i="1" s="1"/>
  <c r="J259" i="1"/>
  <c r="E259" i="1" s="1"/>
  <c r="J260" i="1"/>
  <c r="E260" i="1" s="1"/>
  <c r="G260" i="1" s="1"/>
  <c r="J261" i="1"/>
  <c r="E261" i="1" s="1"/>
  <c r="G261" i="1" s="1"/>
  <c r="J262" i="1"/>
  <c r="E262" i="1" s="1"/>
  <c r="G262" i="1" s="1"/>
  <c r="J263" i="1"/>
  <c r="E263" i="1" s="1"/>
  <c r="G263" i="1" s="1"/>
  <c r="J264" i="1"/>
  <c r="E264" i="1" s="1"/>
  <c r="G264" i="1" s="1"/>
  <c r="J265" i="1"/>
  <c r="E265" i="1" s="1"/>
  <c r="G265" i="1" s="1"/>
  <c r="J266" i="1"/>
  <c r="E266" i="1" s="1"/>
  <c r="G266" i="1" s="1"/>
  <c r="J267" i="1"/>
  <c r="E267" i="1" s="1"/>
  <c r="G267" i="1" s="1"/>
  <c r="J268" i="1"/>
  <c r="J269" i="1"/>
  <c r="J270" i="1"/>
  <c r="E270" i="1" s="1"/>
  <c r="G270" i="1" s="1"/>
  <c r="J271" i="1"/>
  <c r="J272" i="1"/>
  <c r="J273" i="1"/>
  <c r="E273" i="1" s="1"/>
  <c r="G273" i="1" s="1"/>
  <c r="J274" i="1"/>
  <c r="E274" i="1" s="1"/>
  <c r="G274" i="1" s="1"/>
  <c r="J275" i="1"/>
  <c r="E275" i="1" s="1"/>
  <c r="G275" i="1" s="1"/>
  <c r="J276" i="1"/>
  <c r="E276" i="1" s="1"/>
  <c r="G276" i="1" s="1"/>
  <c r="J277" i="1"/>
  <c r="E277" i="1" s="1"/>
  <c r="G277" i="1" s="1"/>
  <c r="J278" i="1"/>
  <c r="J279" i="1"/>
  <c r="E279" i="1" s="1"/>
  <c r="J280" i="1"/>
  <c r="E280" i="1" s="1"/>
  <c r="J281" i="1"/>
  <c r="E281" i="1" s="1"/>
  <c r="J282" i="1"/>
  <c r="E282" i="1" s="1"/>
  <c r="J283" i="1"/>
  <c r="E283" i="1" s="1"/>
  <c r="J284" i="1"/>
  <c r="E284" i="1" s="1"/>
  <c r="J285" i="1"/>
  <c r="E285" i="1" s="1"/>
  <c r="J286" i="1"/>
  <c r="E286" i="1" s="1"/>
  <c r="J287" i="1"/>
  <c r="E287" i="1" s="1"/>
  <c r="J288" i="1"/>
  <c r="E288" i="1" s="1"/>
  <c r="J289" i="1"/>
  <c r="E289" i="1" s="1"/>
  <c r="J290" i="1"/>
  <c r="E290" i="1" s="1"/>
  <c r="J291" i="1"/>
  <c r="E291" i="1" s="1"/>
  <c r="J292" i="1"/>
  <c r="E292" i="1" s="1"/>
  <c r="J293" i="1"/>
  <c r="E293" i="1" s="1"/>
  <c r="J294" i="1"/>
  <c r="E294" i="1" s="1"/>
  <c r="J295" i="1"/>
  <c r="E295" i="1" s="1"/>
  <c r="J296" i="1"/>
  <c r="E296" i="1" s="1"/>
  <c r="J297" i="1"/>
  <c r="E297" i="1" s="1"/>
  <c r="J298" i="1"/>
  <c r="E298" i="1" s="1"/>
  <c r="J299" i="1"/>
  <c r="E299" i="1" s="1"/>
  <c r="J300" i="1"/>
  <c r="E300" i="1" s="1"/>
  <c r="J301" i="1"/>
  <c r="E301" i="1" s="1"/>
  <c r="J302" i="1"/>
  <c r="E302" i="1" s="1"/>
  <c r="J303" i="1"/>
  <c r="J304" i="1"/>
  <c r="E304" i="1" s="1"/>
  <c r="J305" i="1"/>
  <c r="E305" i="1" s="1"/>
  <c r="J306" i="1"/>
  <c r="E306" i="1" s="1"/>
  <c r="J307" i="1"/>
  <c r="E307" i="1" s="1"/>
  <c r="J308" i="1"/>
  <c r="E308" i="1" s="1"/>
  <c r="J309" i="1"/>
  <c r="E309" i="1" s="1"/>
  <c r="J310" i="1"/>
  <c r="E310" i="1" s="1"/>
  <c r="J311" i="1"/>
  <c r="E311" i="1" s="1"/>
  <c r="J312" i="1"/>
  <c r="E312" i="1" s="1"/>
  <c r="J313" i="1"/>
  <c r="E313" i="1" s="1"/>
  <c r="J314" i="1"/>
  <c r="E314" i="1" s="1"/>
  <c r="J315" i="1"/>
  <c r="E315" i="1" s="1"/>
  <c r="J316" i="1"/>
  <c r="E316" i="1" s="1"/>
  <c r="J317" i="1"/>
  <c r="E317" i="1" s="1"/>
  <c r="J318" i="1"/>
  <c r="E318" i="1" s="1"/>
  <c r="J319" i="1"/>
  <c r="E319" i="1" s="1"/>
  <c r="J320" i="1"/>
  <c r="E320" i="1" s="1"/>
  <c r="J321" i="1"/>
  <c r="E321" i="1" s="1"/>
  <c r="J322" i="1"/>
  <c r="E322" i="1" s="1"/>
  <c r="J323" i="1"/>
  <c r="E323" i="1" s="1"/>
  <c r="J324" i="1"/>
  <c r="E324" i="1" s="1"/>
  <c r="J325" i="1"/>
  <c r="E325" i="1" s="1"/>
  <c r="J326" i="1"/>
  <c r="J370" i="1"/>
  <c r="J371" i="1"/>
  <c r="E371" i="1" s="1"/>
  <c r="G371" i="1" s="1"/>
  <c r="J372" i="1"/>
  <c r="E372" i="1" s="1"/>
  <c r="G372" i="1" s="1"/>
  <c r="J373" i="1"/>
  <c r="E373" i="1" s="1"/>
  <c r="G373" i="1" s="1"/>
  <c r="J374" i="1"/>
  <c r="E374" i="1" s="1"/>
  <c r="G374" i="1" s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9" i="1"/>
  <c r="J400" i="1"/>
  <c r="E400" i="1" s="1"/>
  <c r="G400" i="1" s="1"/>
  <c r="J401" i="1"/>
  <c r="E401" i="1" s="1"/>
  <c r="G401" i="1" s="1"/>
  <c r="J402" i="1"/>
  <c r="E402" i="1" s="1"/>
  <c r="G402" i="1" s="1"/>
  <c r="J403" i="1"/>
  <c r="E403" i="1" s="1"/>
  <c r="G403" i="1" s="1"/>
  <c r="J404" i="1"/>
  <c r="E404" i="1" s="1"/>
  <c r="G404" i="1" s="1"/>
  <c r="J405" i="1"/>
  <c r="E405" i="1" s="1"/>
  <c r="G405" i="1" s="1"/>
  <c r="J406" i="1"/>
  <c r="E406" i="1" s="1"/>
  <c r="G406" i="1" s="1"/>
  <c r="J407" i="1"/>
  <c r="E407" i="1" s="1"/>
  <c r="G407" i="1" s="1"/>
  <c r="J408" i="1"/>
  <c r="E408" i="1" s="1"/>
  <c r="G408" i="1" s="1"/>
  <c r="J409" i="1"/>
  <c r="E409" i="1" s="1"/>
  <c r="G409" i="1" s="1"/>
  <c r="J410" i="1"/>
  <c r="E410" i="1" s="1"/>
  <c r="G410" i="1" s="1"/>
  <c r="J411" i="1"/>
  <c r="E411" i="1" s="1"/>
  <c r="G411" i="1" s="1"/>
  <c r="J412" i="1"/>
  <c r="J413" i="1"/>
  <c r="E413" i="1" s="1"/>
  <c r="G413" i="1" s="1"/>
  <c r="J414" i="1"/>
  <c r="E414" i="1" s="1"/>
  <c r="G414" i="1" s="1"/>
  <c r="J415" i="1"/>
  <c r="E415" i="1" s="1"/>
  <c r="G415" i="1" s="1"/>
  <c r="J416" i="1"/>
  <c r="E416" i="1" s="1"/>
  <c r="G416" i="1" s="1"/>
  <c r="J417" i="1"/>
  <c r="E417" i="1" s="1"/>
  <c r="G417" i="1" s="1"/>
  <c r="J418" i="1"/>
  <c r="E418" i="1" s="1"/>
  <c r="G418" i="1" s="1"/>
  <c r="J419" i="1"/>
  <c r="E419" i="1" s="1"/>
  <c r="G419" i="1" s="1"/>
  <c r="J420" i="1"/>
  <c r="E420" i="1" s="1"/>
  <c r="G420" i="1" s="1"/>
  <c r="J421" i="1"/>
  <c r="J422" i="1"/>
  <c r="E422" i="1" s="1"/>
  <c r="G422" i="1" s="1"/>
  <c r="J423" i="1"/>
  <c r="E423" i="1" s="1"/>
  <c r="G423" i="1" s="1"/>
  <c r="J424" i="1"/>
  <c r="E424" i="1" s="1"/>
  <c r="G424" i="1" s="1"/>
  <c r="J425" i="1"/>
  <c r="E425" i="1" s="1"/>
  <c r="G425" i="1" s="1"/>
  <c r="J426" i="1"/>
  <c r="E426" i="1" s="1"/>
  <c r="G426" i="1" s="1"/>
  <c r="J427" i="1"/>
  <c r="E427" i="1" s="1"/>
  <c r="G427" i="1" s="1"/>
  <c r="J428" i="1"/>
  <c r="E428" i="1" s="1"/>
  <c r="G428" i="1" s="1"/>
  <c r="J429" i="1"/>
  <c r="E429" i="1" s="1"/>
  <c r="G429" i="1" s="1"/>
  <c r="J430" i="1"/>
  <c r="E430" i="1" s="1"/>
  <c r="G430" i="1" s="1"/>
  <c r="J431" i="1"/>
  <c r="E431" i="1" s="1"/>
  <c r="G431" i="1" s="1"/>
  <c r="J432" i="1"/>
  <c r="E432" i="1" s="1"/>
  <c r="G432" i="1" s="1"/>
  <c r="J433" i="1"/>
  <c r="E433" i="1" s="1"/>
  <c r="G433" i="1" s="1"/>
  <c r="J434" i="1"/>
  <c r="E434" i="1" s="1"/>
  <c r="G434" i="1" s="1"/>
  <c r="J435" i="1"/>
  <c r="E435" i="1" s="1"/>
  <c r="G435" i="1" s="1"/>
  <c r="J436" i="1"/>
  <c r="E436" i="1" s="1"/>
  <c r="G436" i="1" s="1"/>
  <c r="J437" i="1"/>
  <c r="J438" i="1"/>
  <c r="E438" i="1" s="1"/>
  <c r="G438" i="1" s="1"/>
  <c r="J439" i="1"/>
  <c r="E439" i="1" s="1"/>
  <c r="G439" i="1" s="1"/>
  <c r="J440" i="1"/>
  <c r="E440" i="1" s="1"/>
  <c r="G440" i="1" s="1"/>
  <c r="J441" i="1"/>
  <c r="E441" i="1" s="1"/>
  <c r="G441" i="1" s="1"/>
  <c r="J442" i="1"/>
  <c r="E442" i="1" s="1"/>
  <c r="G442" i="1" s="1"/>
  <c r="J443" i="1"/>
  <c r="E443" i="1" s="1"/>
  <c r="G443" i="1" s="1"/>
  <c r="J444" i="1"/>
  <c r="E444" i="1" s="1"/>
  <c r="G444" i="1" s="1"/>
  <c r="J445" i="1"/>
  <c r="E445" i="1" s="1"/>
  <c r="G445" i="1" s="1"/>
  <c r="J446" i="1"/>
  <c r="J447" i="1"/>
  <c r="E447" i="1" s="1"/>
  <c r="J448" i="1"/>
  <c r="E448" i="1" s="1"/>
  <c r="J449" i="1"/>
  <c r="E449" i="1" s="1"/>
  <c r="J450" i="1"/>
  <c r="E450" i="1" s="1"/>
  <c r="J451" i="1"/>
  <c r="E451" i="1" s="1"/>
  <c r="J452" i="1"/>
  <c r="E452" i="1" s="1"/>
  <c r="J453" i="1"/>
  <c r="E453" i="1" s="1"/>
  <c r="J454" i="1"/>
  <c r="E454" i="1" s="1"/>
  <c r="J455" i="1"/>
  <c r="E455" i="1" s="1"/>
  <c r="J456" i="1"/>
  <c r="E456" i="1" s="1"/>
  <c r="J457" i="1"/>
  <c r="E457" i="1" s="1"/>
  <c r="J458" i="1"/>
  <c r="E458" i="1" s="1"/>
  <c r="J459" i="1"/>
  <c r="E459" i="1" s="1"/>
  <c r="J460" i="1"/>
  <c r="E460" i="1" s="1"/>
  <c r="J461" i="1"/>
  <c r="E461" i="1" s="1"/>
  <c r="J462" i="1"/>
  <c r="E462" i="1" s="1"/>
  <c r="J463" i="1"/>
  <c r="J464" i="1"/>
  <c r="E464" i="1" s="1"/>
  <c r="J465" i="1"/>
  <c r="E465" i="1" s="1"/>
  <c r="J466" i="1"/>
  <c r="E466" i="1" s="1"/>
  <c r="J467" i="1"/>
  <c r="E467" i="1" s="1"/>
  <c r="J468" i="1"/>
  <c r="E468" i="1" s="1"/>
  <c r="J469" i="1"/>
  <c r="E469" i="1" s="1"/>
  <c r="J470" i="1"/>
  <c r="E470" i="1" s="1"/>
  <c r="J471" i="1"/>
  <c r="E471" i="1" s="1"/>
  <c r="J472" i="1"/>
  <c r="J473" i="1"/>
  <c r="E473" i="1" s="1"/>
  <c r="J474" i="1"/>
  <c r="E474" i="1" s="1"/>
  <c r="J475" i="1"/>
  <c r="E475" i="1" s="1"/>
  <c r="J476" i="1"/>
  <c r="E476" i="1" s="1"/>
  <c r="J477" i="1"/>
  <c r="E477" i="1" s="1"/>
  <c r="J478" i="1"/>
  <c r="E478" i="1" s="1"/>
  <c r="J479" i="1"/>
  <c r="E479" i="1" s="1"/>
  <c r="J480" i="1"/>
  <c r="E480" i="1" s="1"/>
  <c r="G480" i="1" s="1"/>
  <c r="J481" i="1"/>
  <c r="E481" i="1" s="1"/>
  <c r="G481" i="1" s="1"/>
  <c r="J482" i="1"/>
  <c r="E482" i="1" s="1"/>
  <c r="G482" i="1" s="1"/>
  <c r="J483" i="1"/>
  <c r="E483" i="1" s="1"/>
  <c r="G483" i="1" s="1"/>
  <c r="J484" i="1"/>
  <c r="E484" i="1" s="1"/>
  <c r="G484" i="1" s="1"/>
  <c r="J485" i="1"/>
  <c r="E485" i="1" s="1"/>
  <c r="G485" i="1" s="1"/>
  <c r="J24" i="1"/>
  <c r="E24" i="1" s="1"/>
  <c r="G259" i="1"/>
  <c r="G148" i="1" l="1"/>
  <c r="G302" i="1"/>
  <c r="G325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4" i="1"/>
  <c r="G51" i="1" l="1"/>
  <c r="G52" i="1"/>
  <c r="G53" i="1"/>
  <c r="G54" i="1"/>
  <c r="G55" i="1"/>
  <c r="G56" i="1"/>
  <c r="G57" i="1"/>
  <c r="G58" i="1"/>
  <c r="G59" i="1"/>
  <c r="G42" i="1" l="1"/>
  <c r="G43" i="1"/>
  <c r="G44" i="1"/>
  <c r="G45" i="1"/>
  <c r="G46" i="1"/>
  <c r="G47" i="1"/>
  <c r="G48" i="1"/>
  <c r="G49" i="1"/>
  <c r="G50" i="1"/>
  <c r="G61" i="1" l="1"/>
  <c r="G323" i="1" l="1"/>
  <c r="G139" i="1" l="1"/>
  <c r="G138" i="1"/>
  <c r="G137" i="1"/>
  <c r="G107" i="1" l="1"/>
  <c r="G106" i="1"/>
  <c r="G322" i="1" l="1"/>
  <c r="G301" i="1"/>
  <c r="G296" i="1"/>
  <c r="G461" i="1" l="1"/>
  <c r="G224" i="1"/>
  <c r="G225" i="1"/>
  <c r="G223" i="1"/>
  <c r="G199" i="1"/>
  <c r="G198" i="1"/>
  <c r="G175" i="1"/>
  <c r="G165" i="1"/>
  <c r="G166" i="1"/>
  <c r="G167" i="1"/>
  <c r="G168" i="1"/>
  <c r="G164" i="1"/>
  <c r="G119" i="1"/>
  <c r="G120" i="1"/>
  <c r="G121" i="1"/>
  <c r="G122" i="1"/>
  <c r="G123" i="1"/>
  <c r="G124" i="1"/>
  <c r="G118" i="1"/>
  <c r="G62" i="1"/>
  <c r="G63" i="1"/>
  <c r="G64" i="1"/>
  <c r="G65" i="1"/>
  <c r="G451" i="1" l="1"/>
  <c r="G452" i="1"/>
  <c r="G453" i="1"/>
  <c r="G454" i="1"/>
  <c r="G455" i="1"/>
  <c r="G456" i="1"/>
  <c r="G457" i="1"/>
  <c r="G458" i="1"/>
  <c r="G68" i="1" l="1"/>
  <c r="G69" i="1"/>
  <c r="G70" i="1"/>
  <c r="G71" i="1"/>
  <c r="G72" i="1"/>
  <c r="G74" i="1"/>
  <c r="G75" i="1"/>
  <c r="G77" i="1"/>
  <c r="G78" i="1"/>
  <c r="G79" i="1"/>
  <c r="G80" i="1"/>
  <c r="G81" i="1"/>
  <c r="G83" i="1"/>
  <c r="G84" i="1"/>
  <c r="G85" i="1"/>
  <c r="G86" i="1"/>
  <c r="G87" i="1"/>
  <c r="G89" i="1"/>
  <c r="G90" i="1"/>
  <c r="G92" i="1"/>
  <c r="G93" i="1"/>
  <c r="G94" i="1"/>
  <c r="G95" i="1"/>
  <c r="G96" i="1"/>
  <c r="G98" i="1"/>
  <c r="G99" i="1"/>
  <c r="G100" i="1"/>
  <c r="G102" i="1"/>
  <c r="G103" i="1"/>
  <c r="G104" i="1"/>
  <c r="G105" i="1"/>
  <c r="G109" i="1"/>
  <c r="G110" i="1"/>
  <c r="G111" i="1"/>
  <c r="G112" i="1"/>
  <c r="G114" i="1"/>
  <c r="G115" i="1"/>
  <c r="G116" i="1"/>
  <c r="G126" i="1"/>
  <c r="G127" i="1"/>
  <c r="G128" i="1"/>
  <c r="G129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70" i="1"/>
  <c r="G171" i="1"/>
  <c r="G172" i="1"/>
  <c r="G173" i="1"/>
  <c r="G176" i="1"/>
  <c r="G177" i="1"/>
  <c r="G178" i="1"/>
  <c r="G179" i="1"/>
  <c r="G180" i="1"/>
  <c r="G181" i="1"/>
  <c r="G192" i="1"/>
  <c r="G193" i="1"/>
  <c r="G194" i="1"/>
  <c r="G195" i="1"/>
  <c r="G196" i="1"/>
  <c r="G197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1" i="1"/>
  <c r="G242" i="1"/>
  <c r="G243" i="1"/>
  <c r="G249" i="1"/>
  <c r="G244" i="1"/>
  <c r="G245" i="1"/>
  <c r="G246" i="1"/>
  <c r="G247" i="1"/>
  <c r="G248" i="1"/>
  <c r="G251" i="1"/>
  <c r="G252" i="1"/>
  <c r="G253" i="1"/>
  <c r="G254" i="1"/>
  <c r="G255" i="1"/>
  <c r="G256" i="1"/>
  <c r="G25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9" i="1"/>
  <c r="G300" i="1"/>
  <c r="G297" i="1"/>
  <c r="G298" i="1"/>
  <c r="G304" i="1"/>
  <c r="G305" i="1"/>
  <c r="G306" i="1"/>
  <c r="G307" i="1"/>
  <c r="G308" i="1"/>
  <c r="G309" i="1"/>
  <c r="G310" i="1"/>
  <c r="G311" i="1"/>
  <c r="G312" i="1"/>
  <c r="G324" i="1"/>
  <c r="G313" i="1"/>
  <c r="G314" i="1"/>
  <c r="G315" i="1"/>
  <c r="G321" i="1"/>
  <c r="G316" i="1"/>
  <c r="G317" i="1"/>
  <c r="G318" i="1"/>
  <c r="G319" i="1"/>
  <c r="G320" i="1"/>
  <c r="G459" i="1"/>
  <c r="G460" i="1"/>
  <c r="G462" i="1"/>
  <c r="G464" i="1"/>
  <c r="G465" i="1"/>
  <c r="G466" i="1"/>
  <c r="G467" i="1"/>
  <c r="G468" i="1"/>
  <c r="G469" i="1"/>
  <c r="G470" i="1"/>
  <c r="G471" i="1"/>
  <c r="G473" i="1"/>
  <c r="G474" i="1"/>
  <c r="G475" i="1"/>
  <c r="G476" i="1"/>
  <c r="G477" i="1"/>
  <c r="G478" i="1"/>
  <c r="G479" i="1"/>
  <c r="G67" i="1"/>
  <c r="G487" i="1" l="1"/>
  <c r="G489" i="1" l="1"/>
  <c r="G491" i="1" s="1"/>
  <c r="G492" i="1"/>
</calcChain>
</file>

<file path=xl/sharedStrings.xml><?xml version="1.0" encoding="utf-8"?>
<sst xmlns="http://schemas.openxmlformats.org/spreadsheetml/2006/main" count="1786" uniqueCount="1192">
  <si>
    <t>TRADE SHOW INFORMATION</t>
  </si>
  <si>
    <t>Show Name</t>
  </si>
  <si>
    <t>Company Name</t>
  </si>
  <si>
    <t>Show Dates</t>
  </si>
  <si>
    <t>Venue Name</t>
  </si>
  <si>
    <t>Venue Address</t>
  </si>
  <si>
    <t>Delivery Date</t>
  </si>
  <si>
    <t>Pickup Date</t>
  </si>
  <si>
    <t>***All Furniture Subject to Availability***</t>
  </si>
  <si>
    <t>Terms &amp; Conditions:</t>
  </si>
  <si>
    <t>Item Number</t>
  </si>
  <si>
    <t>Weight</t>
  </si>
  <si>
    <t>Dimensions</t>
  </si>
  <si>
    <t>Qty.</t>
  </si>
  <si>
    <t>Total</t>
  </si>
  <si>
    <t>18228-0607</t>
  </si>
  <si>
    <t>115 lbs.</t>
  </si>
  <si>
    <t>Whisper White Leather Sofa</t>
  </si>
  <si>
    <t>18167-0471</t>
  </si>
  <si>
    <t>90 lbs.</t>
  </si>
  <si>
    <t>Whisper White Leather Loveseat</t>
  </si>
  <si>
    <t>18284-0487</t>
  </si>
  <si>
    <t>60 lbs.</t>
  </si>
  <si>
    <t>Whisper White Leather Chair</t>
  </si>
  <si>
    <t>18024-0003</t>
  </si>
  <si>
    <t>30 lbs.</t>
  </si>
  <si>
    <t>Whisper White Leather Bench Ottoman</t>
  </si>
  <si>
    <t>18184-0034</t>
  </si>
  <si>
    <t>55 lbs.</t>
  </si>
  <si>
    <t>Whisper White Leather Square Ottoman</t>
  </si>
  <si>
    <t>18184-0038</t>
  </si>
  <si>
    <t>70 lbs.</t>
  </si>
  <si>
    <t>Whisper White Leather Round Ottoman</t>
  </si>
  <si>
    <t>18284-0554</t>
  </si>
  <si>
    <t>40 lbs.</t>
  </si>
  <si>
    <t>Function White Leather Armless Chair</t>
  </si>
  <si>
    <t>18066-0016</t>
  </si>
  <si>
    <t>36 lbs.</t>
  </si>
  <si>
    <t>Function White Leather Corner</t>
  </si>
  <si>
    <t>18303-0001</t>
  </si>
  <si>
    <t>105 lbs.</t>
  </si>
  <si>
    <t>Continental White Leather Curved Loveseat</t>
  </si>
  <si>
    <t>18304-0001</t>
  </si>
  <si>
    <t>Continental White Leather Reverse Loveseat</t>
  </si>
  <si>
    <t>18296-0005</t>
  </si>
  <si>
    <t>35 lbs.</t>
  </si>
  <si>
    <t>Continental White Leather Wedge Ottoman</t>
  </si>
  <si>
    <t>18184-0131</t>
  </si>
  <si>
    <t>75 lbs.</t>
  </si>
  <si>
    <t>Continental White Leather Curved Bench</t>
  </si>
  <si>
    <t>18184-0132</t>
  </si>
  <si>
    <t>Continental White Leather Half Moon Ottoman</t>
  </si>
  <si>
    <t>18228-0674</t>
  </si>
  <si>
    <t>100 lbs.</t>
  </si>
  <si>
    <t>Sophistication White Leather Sofa</t>
  </si>
  <si>
    <t>18167-0466</t>
  </si>
  <si>
    <t>Sophistication White Leather Loveseat</t>
  </si>
  <si>
    <t>18284-0563</t>
  </si>
  <si>
    <t>Sophistication White Leather Chair</t>
  </si>
  <si>
    <t>18066-0017</t>
  </si>
  <si>
    <t>Sophistication White Leather Corner</t>
  </si>
  <si>
    <t>18184-0130</t>
  </si>
  <si>
    <t>Sophistication White Leather Ottoman</t>
  </si>
  <si>
    <t>18066-0026</t>
  </si>
  <si>
    <t>38 lbs.</t>
  </si>
  <si>
    <t>18284-0786</t>
  </si>
  <si>
    <t>28 lbs.</t>
  </si>
  <si>
    <t>18228-0602</t>
  </si>
  <si>
    <t>110 lbs.</t>
  </si>
  <si>
    <t>Metro Black Leather Sofa</t>
  </si>
  <si>
    <t>18167-0467</t>
  </si>
  <si>
    <t>Metro Black Leather Loveseat</t>
  </si>
  <si>
    <t>18284-0482</t>
  </si>
  <si>
    <t>Metro Black Leather Chair</t>
  </si>
  <si>
    <t>18184-0179</t>
  </si>
  <si>
    <t>Metro Black Leather Square Ottoman</t>
  </si>
  <si>
    <t>18024-0008</t>
  </si>
  <si>
    <t>50 lbs.</t>
  </si>
  <si>
    <t>Metro Black Leather Bench Ottoman</t>
  </si>
  <si>
    <t>18228-0085</t>
  </si>
  <si>
    <t>Suave Midnight Sofa</t>
  </si>
  <si>
    <t>18167-0069</t>
  </si>
  <si>
    <t>80 lbs.</t>
  </si>
  <si>
    <t>Suave Midnight Loveseat</t>
  </si>
  <si>
    <t>18284-0151</t>
  </si>
  <si>
    <t>65 lbs.</t>
  </si>
  <si>
    <t>Suave Midnight Chair</t>
  </si>
  <si>
    <t>18228-0605</t>
  </si>
  <si>
    <t>Grammercy Charcoal Leather Sofa</t>
  </si>
  <si>
    <t>18167-0469</t>
  </si>
  <si>
    <t>Grammercy Charcoal Leather Loveseat</t>
  </si>
  <si>
    <t>18284-0485</t>
  </si>
  <si>
    <t>Grammercy Charcoal Leather Chair</t>
  </si>
  <si>
    <t>18228-0789</t>
  </si>
  <si>
    <t>Parma Brown Leather Sofa</t>
  </si>
  <si>
    <t>18167-0577</t>
  </si>
  <si>
    <t>Parma Brown Leather Loveseat</t>
  </si>
  <si>
    <t>18284-0710</t>
  </si>
  <si>
    <t>Parma Brown Leather Chair</t>
  </si>
  <si>
    <t>18024-0061</t>
  </si>
  <si>
    <t>Parma Brown Leather Bench Ottoman</t>
  </si>
  <si>
    <t>18228-0784</t>
  </si>
  <si>
    <t>Montana Mocha Sofa</t>
  </si>
  <si>
    <t>18167-0573</t>
  </si>
  <si>
    <t>Montana Mocha Loveseat</t>
  </si>
  <si>
    <t>18284-0704</t>
  </si>
  <si>
    <t>Montana Mocha Chair</t>
  </si>
  <si>
    <t>18228-0795</t>
  </si>
  <si>
    <t>Chandler Red Leather Sofa</t>
  </si>
  <si>
    <t>18167-0581</t>
  </si>
  <si>
    <t>Chandler Red Leather Loveseat</t>
  </si>
  <si>
    <t>18284-0717</t>
  </si>
  <si>
    <t>Chandler Red Leather Chair</t>
  </si>
  <si>
    <t>18024-0062</t>
  </si>
  <si>
    <t>Chandler Red Leather Bench Ottoman</t>
  </si>
  <si>
    <t>45 lbs.</t>
  </si>
  <si>
    <t>13229-0007</t>
  </si>
  <si>
    <t xml:space="preserve">80 lbs. </t>
  </si>
  <si>
    <t>Evoke Sofa</t>
  </si>
  <si>
    <t>13041-0015</t>
  </si>
  <si>
    <t>Evoke Chair</t>
  </si>
  <si>
    <t>13054-0011</t>
  </si>
  <si>
    <t>20 lbs.</t>
  </si>
  <si>
    <t>Evoke Cocktail Table</t>
  </si>
  <si>
    <t>13110-0009</t>
  </si>
  <si>
    <t>Evoke End Table</t>
  </si>
  <si>
    <t>13110-0008</t>
  </si>
  <si>
    <t>10 lbs.</t>
  </si>
  <si>
    <t>Evoke Cube</t>
  </si>
  <si>
    <t>18284-0478</t>
  </si>
  <si>
    <t>29 lbs.</t>
  </si>
  <si>
    <t>18284-0477</t>
  </si>
  <si>
    <t>18284-0476</t>
  </si>
  <si>
    <t>18284-0564</t>
  </si>
  <si>
    <t xml:space="preserve">Empire Chair White Leather </t>
  </si>
  <si>
    <t>18284-0621</t>
  </si>
  <si>
    <t xml:space="preserve">Empire Chair Black Leather </t>
  </si>
  <si>
    <t>05035-0028</t>
  </si>
  <si>
    <t>Tulip Black Fabric Chair</t>
  </si>
  <si>
    <t>18284-0785</t>
  </si>
  <si>
    <t>24 lbs.</t>
  </si>
  <si>
    <t xml:space="preserve">Monarch Chair - Bright White </t>
  </si>
  <si>
    <t>28"Square x 30"H</t>
  </si>
  <si>
    <t>18184-0033</t>
  </si>
  <si>
    <t>Grammercy Charcoal Leather Square Ottoman</t>
  </si>
  <si>
    <t>18024-0002</t>
  </si>
  <si>
    <t>Grammercy Charcoal Leather Bench Ottoman</t>
  </si>
  <si>
    <t>18184-0192</t>
  </si>
  <si>
    <t>Essentials White Leather Storage Ottoman</t>
  </si>
  <si>
    <t>18184-0036</t>
  </si>
  <si>
    <t>Grammercy Charcoal Leather Round Ottoman</t>
  </si>
  <si>
    <t>18184-0030</t>
  </si>
  <si>
    <t>15 lbs.</t>
  </si>
  <si>
    <t>Whisper White 1/4 Round Ottoman</t>
  </si>
  <si>
    <t>18184-0028</t>
  </si>
  <si>
    <t>Grammercy Charcoal 1/4 Round Ottoman</t>
  </si>
  <si>
    <t>18011-0011</t>
  </si>
  <si>
    <t>150 lbs.</t>
  </si>
  <si>
    <t>Essentials White Banquette (2 pcs)</t>
  </si>
  <si>
    <t>18011-0001</t>
  </si>
  <si>
    <t>130 lbs.</t>
  </si>
  <si>
    <t>18011-0002</t>
  </si>
  <si>
    <t>02082-0033</t>
  </si>
  <si>
    <t>200 lbs.</t>
  </si>
  <si>
    <t>Essentials White Leather Turning Bed</t>
  </si>
  <si>
    <t>18184-0129</t>
  </si>
  <si>
    <t>18184-0128</t>
  </si>
  <si>
    <t>18200-0001</t>
  </si>
  <si>
    <t>18200-0002</t>
  </si>
  <si>
    <t>18200-0003</t>
  </si>
  <si>
    <t>18200-0004</t>
  </si>
  <si>
    <t>22051-0001</t>
  </si>
  <si>
    <t>22050-0001</t>
  </si>
  <si>
    <t>22001-0001</t>
  </si>
  <si>
    <t>22002-0002</t>
  </si>
  <si>
    <t xml:space="preserve">55 lbs. </t>
  </si>
  <si>
    <t>Aspen Cocktail Table - Charged</t>
  </si>
  <si>
    <t xml:space="preserve">22200-0001 </t>
  </si>
  <si>
    <t>230 lbs.</t>
  </si>
  <si>
    <t>White Conference Table - Charged</t>
  </si>
  <si>
    <t>12107-0008</t>
  </si>
  <si>
    <t>Tribeca End Table</t>
  </si>
  <si>
    <t>12055-0008</t>
  </si>
  <si>
    <t>Tribeca Cocktail Table</t>
  </si>
  <si>
    <t>12230-0005</t>
  </si>
  <si>
    <t>12107-0281</t>
  </si>
  <si>
    <t>Harmony End Table</t>
  </si>
  <si>
    <t>12055-0272</t>
  </si>
  <si>
    <t>Harmony Cocktail Table</t>
  </si>
  <si>
    <t>12230-0080</t>
  </si>
  <si>
    <t>56 lbs.</t>
  </si>
  <si>
    <t>18024-0011</t>
  </si>
  <si>
    <t>18024-0010</t>
  </si>
  <si>
    <t>99-12304-05</t>
  </si>
  <si>
    <t>Aria Red End Table</t>
  </si>
  <si>
    <t>99-12050-05</t>
  </si>
  <si>
    <t>Aria Red Cocktail Table</t>
  </si>
  <si>
    <t>99-12304-03</t>
  </si>
  <si>
    <t>Aria Green End Table</t>
  </si>
  <si>
    <t>99-12050-03</t>
  </si>
  <si>
    <t>Aria Green Cocktail Table</t>
  </si>
  <si>
    <t>99-12304-06</t>
  </si>
  <si>
    <t>Aria Blue End Table</t>
  </si>
  <si>
    <t>99-12050-06</t>
  </si>
  <si>
    <t>Aria Blue Cocktail Table</t>
  </si>
  <si>
    <t>99-12304-04</t>
  </si>
  <si>
    <t>Aria Purple End Table</t>
  </si>
  <si>
    <t>99-12050-04</t>
  </si>
  <si>
    <t>Aria Purple Cocktail Table</t>
  </si>
  <si>
    <t>99-12304-01</t>
  </si>
  <si>
    <t>Aria White End Table</t>
  </si>
  <si>
    <t>99-12050-01</t>
  </si>
  <si>
    <t>Aria White Cocktail Table</t>
  </si>
  <si>
    <t>99-12305-01</t>
  </si>
  <si>
    <t>99-12304-02</t>
  </si>
  <si>
    <t>Aria Charcoal End Table</t>
  </si>
  <si>
    <t>99-12050-02</t>
  </si>
  <si>
    <t>Aria Charcoal Cocktail Table</t>
  </si>
  <si>
    <t>99-12305-02</t>
  </si>
  <si>
    <t>12107-0282</t>
  </si>
  <si>
    <t>Vivid End Table</t>
  </si>
  <si>
    <t>12055-0273</t>
  </si>
  <si>
    <t>Vivid Cocktail Table</t>
  </si>
  <si>
    <t>12230-0081</t>
  </si>
  <si>
    <t>12055-0318</t>
  </si>
  <si>
    <t>12107-0331</t>
  </si>
  <si>
    <t>12003-0038</t>
  </si>
  <si>
    <t>Rose Table</t>
  </si>
  <si>
    <t>12003-0039</t>
  </si>
  <si>
    <t>Zanzibar Table</t>
  </si>
  <si>
    <t>12107-0297</t>
  </si>
  <si>
    <t>Cube, White 24" End Table</t>
  </si>
  <si>
    <t>12107-0296</t>
  </si>
  <si>
    <t>Cube, Black 24" End Table</t>
  </si>
  <si>
    <t>12055-0286</t>
  </si>
  <si>
    <t>Cube, White 24" Cocktail Table</t>
  </si>
  <si>
    <t>12055-0285</t>
  </si>
  <si>
    <t>Cube, Black 24" Cocktail Table</t>
  </si>
  <si>
    <t>12107-0467</t>
  </si>
  <si>
    <t>12003-0056</t>
  </si>
  <si>
    <t>Phoebe Table - Yellow</t>
  </si>
  <si>
    <t>12003-0052</t>
  </si>
  <si>
    <t>Phoebe Table - Lime Green</t>
  </si>
  <si>
    <t>12003-0053</t>
  </si>
  <si>
    <t>Phoebe Table - Rose</t>
  </si>
  <si>
    <t>12003-0051</t>
  </si>
  <si>
    <t>Phoebe Table - Gold</t>
  </si>
  <si>
    <t>12003-0074</t>
  </si>
  <si>
    <t>Phoebe Table - Teal</t>
  </si>
  <si>
    <t>05012-0026</t>
  </si>
  <si>
    <t>185 lbs.</t>
  </si>
  <si>
    <t>05012-0024</t>
  </si>
  <si>
    <t>05012-0054</t>
  </si>
  <si>
    <t>05012-0053</t>
  </si>
  <si>
    <t xml:space="preserve">12112-0010 </t>
  </si>
  <si>
    <t>Blox Bar Back</t>
  </si>
  <si>
    <t>Piazza Bar Back - Black</t>
  </si>
  <si>
    <t>05001-0018</t>
  </si>
  <si>
    <t>Piazza Bar Back - White</t>
  </si>
  <si>
    <t>05237-0262</t>
  </si>
  <si>
    <t xml:space="preserve">15 lbs. </t>
  </si>
  <si>
    <t>Vienna Stool - Teal</t>
  </si>
  <si>
    <t>05237-0263</t>
  </si>
  <si>
    <t>Vienna Stool - Orange</t>
  </si>
  <si>
    <t>05237-0264</t>
  </si>
  <si>
    <t>05237-0039</t>
  </si>
  <si>
    <t>Criss Cross Bar Stool - White</t>
  </si>
  <si>
    <t>15"W x 19"D x 41"H</t>
  </si>
  <si>
    <t>05237-0038</t>
  </si>
  <si>
    <t>Criss Cross Bar Stool - Espresso</t>
  </si>
  <si>
    <t>05237-0036</t>
  </si>
  <si>
    <t>Escape Bar Stool - Natural Maple</t>
  </si>
  <si>
    <t>99-05237-01</t>
  </si>
  <si>
    <t>Silk Back Bar Stool - Black</t>
  </si>
  <si>
    <t>17"W x 18"D x 42"H</t>
  </si>
  <si>
    <t>99-05237-02</t>
  </si>
  <si>
    <t>Silk Back Bar Stool - White</t>
  </si>
  <si>
    <t>99-05237-03</t>
  </si>
  <si>
    <t>Silk Back Bar Stool - Green</t>
  </si>
  <si>
    <t>99-05237-04</t>
  </si>
  <si>
    <t>Silk Back Bar Stool - Purple</t>
  </si>
  <si>
    <t>99-05237-05</t>
  </si>
  <si>
    <t>Silk Back Bar Stool - Red</t>
  </si>
  <si>
    <t>99-05237-06</t>
  </si>
  <si>
    <t>Silk Back Bar Stool - Blue</t>
  </si>
  <si>
    <t>05237-0221</t>
  </si>
  <si>
    <t>Euro Bar Stool - Black</t>
  </si>
  <si>
    <t>22"W x 24"D x 42"H</t>
  </si>
  <si>
    <t>Hourglass Bar Stool - White</t>
  </si>
  <si>
    <t>18"W x 20"D x 43"H</t>
  </si>
  <si>
    <t>Hourglass Bar Stool - Black</t>
  </si>
  <si>
    <t>05237-0160</t>
  </si>
  <si>
    <t>Equino Bar Stool - Black</t>
  </si>
  <si>
    <t>15"W x 13"D x 35"H</t>
  </si>
  <si>
    <t>05237-0041</t>
  </si>
  <si>
    <t>Equino Bar Stool - White</t>
  </si>
  <si>
    <t>05237-0169</t>
  </si>
  <si>
    <t>25 lbs.</t>
  </si>
  <si>
    <t>Caprice Bar Stool - Black</t>
  </si>
  <si>
    <t>25"W x 26"D x 44"H</t>
  </si>
  <si>
    <t>05237-0042</t>
  </si>
  <si>
    <t>Sonic Bar Stool - Black</t>
  </si>
  <si>
    <t>22"W x 23"D x 42"H</t>
  </si>
  <si>
    <t>05237-0215</t>
  </si>
  <si>
    <t xml:space="preserve">Marcus Bar Stool - Gunmetal </t>
  </si>
  <si>
    <t>05237-0156</t>
  </si>
  <si>
    <t>19"W x 24"D x 45"H</t>
  </si>
  <si>
    <t>05035-0031</t>
  </si>
  <si>
    <t>Vienna Chair - Orange</t>
  </si>
  <si>
    <t>05035-0030</t>
  </si>
  <si>
    <t>Vienna Chair - Teal</t>
  </si>
  <si>
    <t>05035-0032</t>
  </si>
  <si>
    <t>99-05035-10</t>
  </si>
  <si>
    <t>Silk Back Armless Chair - Black</t>
  </si>
  <si>
    <t>17"W x 18"D x 34"H</t>
  </si>
  <si>
    <t>99-05035-11</t>
  </si>
  <si>
    <t>Silk Back Armless Chair - White</t>
  </si>
  <si>
    <t>99-05035-12</t>
  </si>
  <si>
    <t>Silk Back Armless Chair - Green</t>
  </si>
  <si>
    <t>99-05035-13</t>
  </si>
  <si>
    <t>Silk Back Armless Chair - Purple</t>
  </si>
  <si>
    <t>99-05035-14</t>
  </si>
  <si>
    <t>Silk Back Armless Chair - Red</t>
  </si>
  <si>
    <t>99-05035-15</t>
  </si>
  <si>
    <t>Silk Back Armless Chair - Blue</t>
  </si>
  <si>
    <t>05035-0009</t>
  </si>
  <si>
    <t>Escape Chair - Natural Maple</t>
  </si>
  <si>
    <t>17"W x 16"D x 32"H</t>
  </si>
  <si>
    <t>05035-0008</t>
  </si>
  <si>
    <t>Leslie Chair - White</t>
  </si>
  <si>
    <t>17"W x 21"D x 31"H</t>
  </si>
  <si>
    <t>05035-0011</t>
  </si>
  <si>
    <t>Criss Cross Chair - White</t>
  </si>
  <si>
    <t>17"W x 21"D x 35"H</t>
  </si>
  <si>
    <t>05035-0010</t>
  </si>
  <si>
    <t>Criss Cross Chair - Espresso</t>
  </si>
  <si>
    <t>14233-0016</t>
  </si>
  <si>
    <t>Sonic Chair - Black</t>
  </si>
  <si>
    <t>20"W x 21"D x 32"H</t>
  </si>
  <si>
    <t>05035-0023</t>
  </si>
  <si>
    <t>Elio Chair</t>
  </si>
  <si>
    <t>14233-0025</t>
  </si>
  <si>
    <t>Caprice Chair - Black</t>
  </si>
  <si>
    <t>25"W x 24"D x 32"H</t>
  </si>
  <si>
    <t>14233-0005</t>
  </si>
  <si>
    <t>Comet Stack Arm Chair - Black</t>
  </si>
  <si>
    <t>23"W x 22"D x 32"H</t>
  </si>
  <si>
    <t>14233-0006</t>
  </si>
  <si>
    <t>19"W x 22"D x 32"H</t>
  </si>
  <si>
    <t>05221-0039</t>
  </si>
  <si>
    <t>19"W x 23"D x 38"H</t>
  </si>
  <si>
    <t>05012-0002</t>
  </si>
  <si>
    <t>05204-0001</t>
  </si>
  <si>
    <t>51 lbs.</t>
  </si>
  <si>
    <t>05090-0001</t>
  </si>
  <si>
    <t xml:space="preserve">Aspen Dining Table </t>
  </si>
  <si>
    <t>14136-0002</t>
  </si>
  <si>
    <t>14176-0007</t>
  </si>
  <si>
    <t>14128-0002</t>
  </si>
  <si>
    <t>Tamiri Black Leather Guest Chair</t>
  </si>
  <si>
    <t>14136-0010</t>
  </si>
  <si>
    <t>Accord White Leather High Back</t>
  </si>
  <si>
    <t>14136-0081</t>
  </si>
  <si>
    <t>Accord Black Leather High Back</t>
  </si>
  <si>
    <t>14250-0013</t>
  </si>
  <si>
    <t>Goal Black Task Chair With Arms</t>
  </si>
  <si>
    <t>14250-0014</t>
  </si>
  <si>
    <t>Goal Black Task Chair Armless</t>
  </si>
  <si>
    <t>Enterprise High Back Black Fabric Conference Chair</t>
  </si>
  <si>
    <t>Enterprise Mid Back Black Fabric Conference Chair</t>
  </si>
  <si>
    <t>Enterprise Guest Black Fabric Conference Chair</t>
  </si>
  <si>
    <t>14307-0003</t>
  </si>
  <si>
    <t>Goal Black Drafting Stool - Arms</t>
  </si>
  <si>
    <t>14307-0004</t>
  </si>
  <si>
    <t>Goal Black Drafting Stool - Armless</t>
  </si>
  <si>
    <t>175 lbs.</t>
  </si>
  <si>
    <t>Conference Rectangle Table 6' - Black</t>
  </si>
  <si>
    <t>Conference Rectangle Table 6' - Mahogany</t>
  </si>
  <si>
    <t>14062-0281</t>
  </si>
  <si>
    <t>Conference Rectangle Table 6' - White</t>
  </si>
  <si>
    <t>220 lbs.</t>
  </si>
  <si>
    <t>Conference Rectangle Table 8' - Black</t>
  </si>
  <si>
    <t>Conference Rectangle Table 8' - Mahogany</t>
  </si>
  <si>
    <t>14062-0282</t>
  </si>
  <si>
    <t>Conference Rectangle Table 8' - White</t>
  </si>
  <si>
    <t>14309-0001</t>
  </si>
  <si>
    <t>125 lbs.</t>
  </si>
  <si>
    <t>Computer Kiosk - Black</t>
  </si>
  <si>
    <t>14179-0005</t>
  </si>
  <si>
    <t>Computer Kiosk - White</t>
  </si>
  <si>
    <t>5 Shelf Bookcase - Mahogany</t>
  </si>
  <si>
    <t>14029-0098</t>
  </si>
  <si>
    <t>5 Shelf Bookcase - Black</t>
  </si>
  <si>
    <t>14072-0108</t>
  </si>
  <si>
    <t>225 lbs.</t>
  </si>
  <si>
    <t>Black Credenza</t>
  </si>
  <si>
    <t>14083-0105</t>
  </si>
  <si>
    <t>290 lbs.</t>
  </si>
  <si>
    <t>Black Double Pedestal Desk</t>
  </si>
  <si>
    <t>14072-0038</t>
  </si>
  <si>
    <t>Genoa Storage Credenza - Mahogany - 2 Drawer</t>
  </si>
  <si>
    <t>14072-0039</t>
  </si>
  <si>
    <t>Genoa Kneespace Storage Credenza - Mahogany</t>
  </si>
  <si>
    <t>14083-0117</t>
  </si>
  <si>
    <t>Genoa Exec. Desk - Mahogany - Double Pedestal</t>
  </si>
  <si>
    <t>05088-0365</t>
  </si>
  <si>
    <t xml:space="preserve">Vivid Café - Square Table Glass </t>
  </si>
  <si>
    <t>05088-0364</t>
  </si>
  <si>
    <t>Vivid Café - Rectangle Table Glass</t>
  </si>
  <si>
    <t>14148-0001</t>
  </si>
  <si>
    <t>14147-0001</t>
  </si>
  <si>
    <t>14148-0002</t>
  </si>
  <si>
    <t>14147-0002</t>
  </si>
  <si>
    <t>14143-0006</t>
  </si>
  <si>
    <t>14143-0144</t>
  </si>
  <si>
    <t>14143-0008</t>
  </si>
  <si>
    <t>170 lbs.</t>
  </si>
  <si>
    <t>14034-0015</t>
  </si>
  <si>
    <t>135 lbs.</t>
  </si>
  <si>
    <t>Locking Pedestal Black</t>
  </si>
  <si>
    <t>Locking Pedestal White</t>
  </si>
  <si>
    <t>Stanchion Chrome</t>
  </si>
  <si>
    <t>41"H</t>
  </si>
  <si>
    <t>2 lbs.</t>
  </si>
  <si>
    <t>Stanchion Rope - Red Velour</t>
  </si>
  <si>
    <t>14308-0010</t>
  </si>
  <si>
    <t>8 lbs.</t>
  </si>
  <si>
    <t>Literature Stand - Aluminum</t>
  </si>
  <si>
    <t>14308-0009</t>
  </si>
  <si>
    <t>Literature Stand - Black</t>
  </si>
  <si>
    <t>14308-0005</t>
  </si>
  <si>
    <t>7 lbs.</t>
  </si>
  <si>
    <t>Literature Rack - Black Metal</t>
  </si>
  <si>
    <t>10.5"W x 9.5"D x 57"H</t>
  </si>
  <si>
    <t>01209-0003</t>
  </si>
  <si>
    <t>9.25 lbs.</t>
  </si>
  <si>
    <t>iPad® Stand Black</t>
  </si>
  <si>
    <t>14.25''W x 41.75''H</t>
  </si>
  <si>
    <t>iPad® Stand Silver</t>
  </si>
  <si>
    <t>4 lbs.</t>
  </si>
  <si>
    <t>Brushed Steel Table Lamp - White</t>
  </si>
  <si>
    <t>26"H</t>
  </si>
  <si>
    <t>Brushed Steel Floor Lamp - White</t>
  </si>
  <si>
    <t>66"H</t>
  </si>
  <si>
    <t>Brushed Nickel Table Lamp - White</t>
  </si>
  <si>
    <t>29"H</t>
  </si>
  <si>
    <t>12 lbs.</t>
  </si>
  <si>
    <t>Brushed Nickel Floor Lamp - White</t>
  </si>
  <si>
    <t>60"H</t>
  </si>
  <si>
    <t>Rubbed Bronze Table Lamp - White</t>
  </si>
  <si>
    <t>28"H</t>
  </si>
  <si>
    <t>11 lbs.</t>
  </si>
  <si>
    <t>Rubbed Bronze Floor Lamp - White</t>
  </si>
  <si>
    <t>Neutrino Steel Floor Lamp - Steel</t>
  </si>
  <si>
    <t>67"H</t>
  </si>
  <si>
    <t>Contact Name</t>
  </si>
  <si>
    <t>Boca Black Leather Corner</t>
  </si>
  <si>
    <t>Boca Black Leather Armless</t>
  </si>
  <si>
    <t>Trade Show Order Form</t>
  </si>
  <si>
    <t>Boca Bright White Corner - Charged</t>
  </si>
  <si>
    <t>Boca Bright White Armless - Charged</t>
  </si>
  <si>
    <t>Novel End Table</t>
  </si>
  <si>
    <t>Novel Cocktail Table</t>
  </si>
  <si>
    <t>London Cocktail Table</t>
  </si>
  <si>
    <t>12055-0428</t>
  </si>
  <si>
    <t>49 lbs.</t>
  </si>
  <si>
    <t>12230-0110</t>
  </si>
  <si>
    <t>London End Table</t>
  </si>
  <si>
    <t>27 lbs.</t>
  </si>
  <si>
    <t>12107-0493</t>
  </si>
  <si>
    <t>24"Square x 23"H</t>
  </si>
  <si>
    <t>40"Square x 16"H</t>
  </si>
  <si>
    <t>26"Square  x 21"H</t>
  </si>
  <si>
    <t>22"Square x 18"H</t>
  </si>
  <si>
    <t>17"Square</t>
  </si>
  <si>
    <t>24"Square x 21"H</t>
  </si>
  <si>
    <t>24"Square x 16"H</t>
  </si>
  <si>
    <t>17"Round x 22"H</t>
  </si>
  <si>
    <t>17"Square x 39"H</t>
  </si>
  <si>
    <t>16"Square x 41"H</t>
  </si>
  <si>
    <t>21"Square x 32"H</t>
  </si>
  <si>
    <t>17"Square x 33"H</t>
  </si>
  <si>
    <t>30"Round x 42"H</t>
  </si>
  <si>
    <t>36"Round x 42"H</t>
  </si>
  <si>
    <t>31"Round x 42"H</t>
  </si>
  <si>
    <t>24"Square x 42"H</t>
  </si>
  <si>
    <t>27"Square x 39"H</t>
  </si>
  <si>
    <t>25"Square x 44"H</t>
  </si>
  <si>
    <t>25"Square x 39"H</t>
  </si>
  <si>
    <t>42"Square x 30"H</t>
  </si>
  <si>
    <t>6' L</t>
  </si>
  <si>
    <t>40"Square x 17"H</t>
  </si>
  <si>
    <t>46"Round x 17"H</t>
  </si>
  <si>
    <t>28"Square x 29"H</t>
  </si>
  <si>
    <t>31"Square x 48"H</t>
  </si>
  <si>
    <t>31"Square x 19"H</t>
  </si>
  <si>
    <t>35"Square x 35"H</t>
  </si>
  <si>
    <t>35"Square x 34"H</t>
  </si>
  <si>
    <t>18"Square</t>
  </si>
  <si>
    <t>60"Round x 48"H</t>
  </si>
  <si>
    <t>59"Round x 38"H</t>
  </si>
  <si>
    <t xml:space="preserve">18"Square </t>
  </si>
  <si>
    <t>24"Round x 22"H</t>
  </si>
  <si>
    <t>15"Square x 16"H</t>
  </si>
  <si>
    <t>Brooklyn II Square End Table</t>
  </si>
  <si>
    <t>Brooklyn II Round End Table</t>
  </si>
  <si>
    <t>21 lbs.</t>
  </si>
  <si>
    <t>20"Round X 20"H</t>
  </si>
  <si>
    <t>12107-0494</t>
  </si>
  <si>
    <t>12107-0495</t>
  </si>
  <si>
    <t>Brooklyn II Rect Cocktail Table</t>
  </si>
  <si>
    <t>Brooklyn II Round Cocktail Table</t>
  </si>
  <si>
    <t>12055-0429</t>
  </si>
  <si>
    <t>12055-0430</t>
  </si>
  <si>
    <t>30"Round X 16"H</t>
  </si>
  <si>
    <t>Vienna Stool - Gray</t>
  </si>
  <si>
    <t>Regal Stool - Brown Leather</t>
  </si>
  <si>
    <t>Vienna Chair - Gray</t>
  </si>
  <si>
    <t>Comet Stack Armless Chair - Black</t>
  </si>
  <si>
    <t>Regal Dining Chair - Brown</t>
  </si>
  <si>
    <t>Aspen Bar Table  - Charged</t>
  </si>
  <si>
    <t>Tamiri Black Leather High Back Chair</t>
  </si>
  <si>
    <t>Tamiri Black Leather Mid Back Chair</t>
  </si>
  <si>
    <t>42" Round Conference Table - Black</t>
  </si>
  <si>
    <t>14062-0105</t>
  </si>
  <si>
    <t>42" Round x 29"H</t>
  </si>
  <si>
    <t>14062-0106</t>
  </si>
  <si>
    <t>97 lbs.</t>
  </si>
  <si>
    <t>42" Round Conference Table - Mahogany</t>
  </si>
  <si>
    <t>Brooklyn II Rect Dining Table</t>
  </si>
  <si>
    <t>Brooklyn II Round Dining Table</t>
  </si>
  <si>
    <t>05088-0498</t>
  </si>
  <si>
    <t>05088-0499</t>
  </si>
  <si>
    <t>42" Round x 30"H</t>
  </si>
  <si>
    <t>2 Drawer Vertical File - Letter Size Black</t>
  </si>
  <si>
    <t>2 Drawer Vertical File - Legal Size Black</t>
  </si>
  <si>
    <t>4 Drawer Vertical File - Letter Size Black</t>
  </si>
  <si>
    <t>4 Drawer Vertical File - Legal Size Black</t>
  </si>
  <si>
    <t>2 Drawer Lateral File  - Black</t>
  </si>
  <si>
    <t>4 Drawer Lateral File - Black</t>
  </si>
  <si>
    <t>Storage Cabinet - Black</t>
  </si>
  <si>
    <t>London Pedestal</t>
  </si>
  <si>
    <t>12091-0043</t>
  </si>
  <si>
    <t>16"Square x 44"H</t>
  </si>
  <si>
    <t>11526-0001</t>
  </si>
  <si>
    <t>09392-0001</t>
  </si>
  <si>
    <t xml:space="preserve">09417-0001 </t>
  </si>
  <si>
    <t>Payments:</t>
  </si>
  <si>
    <t>Cancellation Fee:</t>
  </si>
  <si>
    <t>Late Fee:</t>
  </si>
  <si>
    <t>Confirmation:</t>
  </si>
  <si>
    <t xml:space="preserve">Essentials Turning Bed w/Charging Station Insert </t>
  </si>
  <si>
    <t>14523-0001</t>
  </si>
  <si>
    <t>14523-0002</t>
  </si>
  <si>
    <t>Whisper White Tufted Leather Banquette (2 pcs)</t>
  </si>
  <si>
    <t>Grammercy Charcoal Leather Banquette (2 pcs)</t>
  </si>
  <si>
    <t>22100-0001</t>
  </si>
  <si>
    <t>192 lbs.</t>
  </si>
  <si>
    <t>62 lbs.</t>
  </si>
  <si>
    <t>Club End Table w/ Built-in LED Lighting</t>
  </si>
  <si>
    <t>Club Cocktail Table w/ Built-in LED Lighting</t>
  </si>
  <si>
    <t>13 lbs.</t>
  </si>
  <si>
    <t>41 lbs.</t>
  </si>
  <si>
    <t>37 lbs.</t>
  </si>
  <si>
    <t>34 lbs.</t>
  </si>
  <si>
    <t>Grammercy Charcoal Leather Corner</t>
  </si>
  <si>
    <t>18066-0015</t>
  </si>
  <si>
    <t>36"Square x 36"H</t>
  </si>
  <si>
    <t>43 lbs.</t>
  </si>
  <si>
    <t>64 lbs.</t>
  </si>
  <si>
    <t>Late Fee %</t>
  </si>
  <si>
    <t>Sub Total</t>
  </si>
  <si>
    <t>Sales Tax %</t>
  </si>
  <si>
    <t>Total Product</t>
  </si>
  <si>
    <t>Total Amount Due</t>
  </si>
  <si>
    <t>PO Box 65035</t>
  </si>
  <si>
    <t>Baltimore, MD 21264-5035</t>
  </si>
  <si>
    <t>DO NOT MAIL ORDER FORM - Email / Fax Form ONLY</t>
  </si>
  <si>
    <t>American Furniture Rental</t>
  </si>
  <si>
    <t>Special Instructions:</t>
  </si>
  <si>
    <t xml:space="preserve">   Please email your sales team if you do not receive confirmation within 1-2 days of submitting this order form.</t>
  </si>
  <si>
    <t>12091-0023</t>
  </si>
  <si>
    <t>12091-0004</t>
  </si>
  <si>
    <t>120 lbs.</t>
  </si>
  <si>
    <t>12091-0002</t>
  </si>
  <si>
    <t>12091-0030</t>
  </si>
  <si>
    <t>12091-0024</t>
  </si>
  <si>
    <t>12091-0034</t>
  </si>
  <si>
    <t>12091-0031</t>
  </si>
  <si>
    <t>12091-0033</t>
  </si>
  <si>
    <t>12091-0025</t>
  </si>
  <si>
    <t>12091-0003</t>
  </si>
  <si>
    <t>12091-0001</t>
  </si>
  <si>
    <t>12091-0032</t>
  </si>
  <si>
    <t>Display Pedestal 14" x 42" Black</t>
  </si>
  <si>
    <t>Display Pedestal 24" x 42" Black</t>
  </si>
  <si>
    <t>Display Pedestal 18" x 42" Black</t>
  </si>
  <si>
    <t>Display Pedestal 14" x 42" White</t>
  </si>
  <si>
    <t>Display Pedestal 14" x 36" Black</t>
  </si>
  <si>
    <t>Display Pedestal 24" x 36" Black</t>
  </si>
  <si>
    <t>Display Pedestal 14" x 36" White</t>
  </si>
  <si>
    <t>Display Pedestal 24" x 36" White</t>
  </si>
  <si>
    <t>Display Pedestal 14" x 30" Black</t>
  </si>
  <si>
    <t>Display Pedestal 24" x 30" Black</t>
  </si>
  <si>
    <t>Display Pedestal 18" x 30" Black</t>
  </si>
  <si>
    <t>Display Pedestal 14" x 30" White</t>
  </si>
  <si>
    <t>14062-0220</t>
  </si>
  <si>
    <t>14062-0224</t>
  </si>
  <si>
    <t>14062-0226</t>
  </si>
  <si>
    <t>14062-0225</t>
  </si>
  <si>
    <t>87"W x 37"D x 35"H</t>
  </si>
  <si>
    <t>61"W x 37"D x 35"H</t>
  </si>
  <si>
    <t>35"W x 37"D x 35"H</t>
  </si>
  <si>
    <t>60"W x 24"D x 17"H</t>
  </si>
  <si>
    <t>82"W x 34"D x 31"H</t>
  </si>
  <si>
    <t>72"W x 34"D x 31"H</t>
  </si>
  <si>
    <t>30"W x 34"D x 19"H</t>
  </si>
  <si>
    <t>70"W x 26"D x 19"H</t>
  </si>
  <si>
    <t>33"W x 19"D x 19"H</t>
  </si>
  <si>
    <t>72"W x 31"D x 48"H</t>
  </si>
  <si>
    <t>48"W x 31"D x 48"H</t>
  </si>
  <si>
    <t>27"W x 31"D x 48"H</t>
  </si>
  <si>
    <t>27"W x 27"D x 30"H</t>
  </si>
  <si>
    <t>22"W x 27"D x 30"H</t>
  </si>
  <si>
    <t>85"W x 35"D x 35"H</t>
  </si>
  <si>
    <t>60"W x 35"D x 35"H</t>
  </si>
  <si>
    <t>77"W x 36"D x 33"H</t>
  </si>
  <si>
    <t>54"W x 36"D x 33"H</t>
  </si>
  <si>
    <t>32"W x 36"D x 33"H</t>
  </si>
  <si>
    <t>82"W x 36"D x 36"H</t>
  </si>
  <si>
    <t>57"W x 36"D x 36"H</t>
  </si>
  <si>
    <t>28"W x 36"D x 36"H</t>
  </si>
  <si>
    <t>79"W x 37"D x 36"H</t>
  </si>
  <si>
    <t>56"W x 37"D x 36"H</t>
  </si>
  <si>
    <t>33"W x 37"D x 36"H</t>
  </si>
  <si>
    <t>79"W x 35"D x 34"H</t>
  </si>
  <si>
    <t>57"W x 35"D x 34"H</t>
  </si>
  <si>
    <t>76"W x 37"D x 35"H</t>
  </si>
  <si>
    <t>53"W x 37"D x 35"H</t>
  </si>
  <si>
    <t>31"W x 37"D x 35"H</t>
  </si>
  <si>
    <t>81"W x 35"D x 27"H</t>
  </si>
  <si>
    <t>33"W x 35"D x 27"H</t>
  </si>
  <si>
    <t>48"W x 24"D x 18"H</t>
  </si>
  <si>
    <t>24"W x 28"D x 25"H</t>
  </si>
  <si>
    <t xml:space="preserve">25"W x 26"D x 37"H </t>
  </si>
  <si>
    <t>28"W x 32"D x 32"H</t>
  </si>
  <si>
    <t>26"W x 27"D x 35"H</t>
  </si>
  <si>
    <t>48"W x 24"D x 20"H</t>
  </si>
  <si>
    <t>34"W x 19"D x 17"H</t>
  </si>
  <si>
    <t>96"W x 48"D x 34"H</t>
  </si>
  <si>
    <t>96"W x 48"D x 19"H</t>
  </si>
  <si>
    <t>72"W x 26"D x 42"H</t>
  </si>
  <si>
    <t>96"W x 43"D x 30"H</t>
  </si>
  <si>
    <t>24"W x 28"D x 22"H</t>
  </si>
  <si>
    <t>48"W x 18"D x 30"H</t>
  </si>
  <si>
    <t>48"W x 28"D x 19"H</t>
  </si>
  <si>
    <t>52"W x 18"D x 30"H</t>
  </si>
  <si>
    <t>51"W x 28"D x 18"H</t>
  </si>
  <si>
    <t>46"W x 15"D x 16"H</t>
  </si>
  <si>
    <t>24"W x 20"D x 22"H</t>
  </si>
  <si>
    <t>44"W x 20"D x 18"H</t>
  </si>
  <si>
    <t>44"W x 20"D x 30"H</t>
  </si>
  <si>
    <t>60"W x 16"D x 34"H</t>
  </si>
  <si>
    <t>22"W X 22"D X 20"H</t>
  </si>
  <si>
    <t>42"W X 24"D X 16"H</t>
  </si>
  <si>
    <t>50"W x 24"D x 30"H</t>
  </si>
  <si>
    <t>50"W x 24"D x 16"H</t>
  </si>
  <si>
    <t>44"W x 22"D x 18"H</t>
  </si>
  <si>
    <t>72"W x 24"D x 42"H</t>
  </si>
  <si>
    <t>48"W x 24"D x 42"H</t>
  </si>
  <si>
    <t>48"W x 16"D x 42"H</t>
  </si>
  <si>
    <t>30"W x 16"D x 86"H</t>
  </si>
  <si>
    <t>72"W x 30"D x 30"H</t>
  </si>
  <si>
    <t>25"W x 27"D x 45"H</t>
  </si>
  <si>
    <t>25"W x 26"D x 37"H</t>
  </si>
  <si>
    <t>21"W x 25"D x 39"H</t>
  </si>
  <si>
    <t>24"W x 26"D x 39"H</t>
  </si>
  <si>
    <t>25"W x 27"D x 37"H</t>
  </si>
  <si>
    <t>25"W x 24"D x 48"H</t>
  </si>
  <si>
    <t>21"W x 24"D x 48"H</t>
  </si>
  <si>
    <t>72"W x 36"D x 30"H</t>
  </si>
  <si>
    <t>96"W x 48"D x 30"H</t>
  </si>
  <si>
    <t>36"W x 12"D x 72"H</t>
  </si>
  <si>
    <t>60"W x 20"D x 29"H</t>
  </si>
  <si>
    <t>60"W x 30"D x 29"H</t>
  </si>
  <si>
    <t>66"W x 20"D x 29"H</t>
  </si>
  <si>
    <t>72"W x 36"D x 29"H</t>
  </si>
  <si>
    <t>60"W x 36"D x 30"H</t>
  </si>
  <si>
    <t>60"W x 36”D x 30”H</t>
  </si>
  <si>
    <t>15"W x 25"D x 29"H</t>
  </si>
  <si>
    <t>18"W x 25"D x 29"H</t>
  </si>
  <si>
    <t>15"W x 25"D x 52"H</t>
  </si>
  <si>
    <t>18"W x 25"D x 52"H</t>
  </si>
  <si>
    <t>36"W x 18"D x 27"H</t>
  </si>
  <si>
    <t>36"W x 20"D x 29"H</t>
  </si>
  <si>
    <t>36"W x 18"D x 54"H</t>
  </si>
  <si>
    <t>36"W x 18"D x 72"H</t>
  </si>
  <si>
    <t>17"Round x 17"H</t>
  </si>
  <si>
    <t>18"W x 12"D x 28"H</t>
  </si>
  <si>
    <t>18"Square x 29"H</t>
  </si>
  <si>
    <t>14"Square x 42"H</t>
  </si>
  <si>
    <t>18"Square x 42"H</t>
  </si>
  <si>
    <t>14"Square x 36"H</t>
  </si>
  <si>
    <t>24"Square x 36"H</t>
  </si>
  <si>
    <t>14"Square x 30"H</t>
  </si>
  <si>
    <t>24"Square x 30"H</t>
  </si>
  <si>
    <t>18"Square x 30"H</t>
  </si>
  <si>
    <t>14136-0080</t>
  </si>
  <si>
    <t>14176-0046</t>
  </si>
  <si>
    <t>14128-0096</t>
  </si>
  <si>
    <t>77 lbs.</t>
  </si>
  <si>
    <t>59 lbs.</t>
  </si>
  <si>
    <t>18228-0847</t>
  </si>
  <si>
    <t>18167-0614</t>
  </si>
  <si>
    <t>18284-0834</t>
  </si>
  <si>
    <t>18024-0072</t>
  </si>
  <si>
    <t>18184-0274</t>
  </si>
  <si>
    <t>15 lbs</t>
  </si>
  <si>
    <t>Blanc Sofa</t>
  </si>
  <si>
    <t>Blanc Loveseat</t>
  </si>
  <si>
    <t>Blanc Chair</t>
  </si>
  <si>
    <t>Blanc Bench Ottoman</t>
  </si>
  <si>
    <t>Blanc Cube</t>
  </si>
  <si>
    <t>75”W x 35”D x 35”H</t>
  </si>
  <si>
    <t>54”W x 35”D x 35”H</t>
  </si>
  <si>
    <t>33”W x 35”D x 35”H</t>
  </si>
  <si>
    <t>48”W x 24”D x 18”H</t>
  </si>
  <si>
    <t>Madison Sofa</t>
  </si>
  <si>
    <t>Madison Chair</t>
  </si>
  <si>
    <t>Madison Ottoman - Apricot</t>
  </si>
  <si>
    <t>Madison Ottoman - Willow</t>
  </si>
  <si>
    <t>Madison Ottoman - Sunflower</t>
  </si>
  <si>
    <t>Madison Ottoman - Sand Dollar</t>
  </si>
  <si>
    <t>86"W x 34"D x 34"H</t>
  </si>
  <si>
    <t>33"Wx 34"D x 34"H</t>
  </si>
  <si>
    <t>4"W x 24"D x 17"H</t>
  </si>
  <si>
    <t>24"Square x 17"H</t>
  </si>
  <si>
    <t>Madison Sky Bench</t>
  </si>
  <si>
    <t>18228-0823</t>
  </si>
  <si>
    <t>18284-0794</t>
  </si>
  <si>
    <t>18184-0256</t>
  </si>
  <si>
    <t>18184-0252</t>
  </si>
  <si>
    <t>18184-0253</t>
  </si>
  <si>
    <t>18184-0254</t>
  </si>
  <si>
    <t>18184-0255</t>
  </si>
  <si>
    <t>Midnight Stage Chair</t>
  </si>
  <si>
    <t>Chamois Stage Chair</t>
  </si>
  <si>
    <t>Buckskin Stage Chair</t>
  </si>
  <si>
    <t>Patrice Tablet Chair</t>
  </si>
  <si>
    <t>18284-0812</t>
  </si>
  <si>
    <t>52 lbs.</t>
  </si>
  <si>
    <t>28"W x 30.5"D x 31"H</t>
  </si>
  <si>
    <t>Lincoln Bench - Charged</t>
  </si>
  <si>
    <t xml:space="preserve">60 lbs. </t>
  </si>
  <si>
    <t>22052-0001</t>
  </si>
  <si>
    <t>59"W x 39"D x 17"H</t>
  </si>
  <si>
    <t>Fuze End Table</t>
  </si>
  <si>
    <t>12107-0512</t>
  </si>
  <si>
    <t>Fuze Cocktail Table</t>
  </si>
  <si>
    <t>12055-0453</t>
  </si>
  <si>
    <t>12230-0116</t>
  </si>
  <si>
    <t>Hylton Tablet Table</t>
  </si>
  <si>
    <t>Clara Stool</t>
  </si>
  <si>
    <t>16 lbs.</t>
  </si>
  <si>
    <t>05237-0298</t>
  </si>
  <si>
    <t>17"W x 21"D x 41"H</t>
  </si>
  <si>
    <t>Clara Chair</t>
  </si>
  <si>
    <t>18"W x 21"D x 35"H</t>
  </si>
  <si>
    <t>36"Square x 42"H</t>
  </si>
  <si>
    <t>Zinc Bar Table</t>
  </si>
  <si>
    <t>05202-0049</t>
  </si>
  <si>
    <t>24"Round x 42"H</t>
  </si>
  <si>
    <t>30"Round x 30"H</t>
  </si>
  <si>
    <t>36"Round x 30"H</t>
  </si>
  <si>
    <t>72"W x 24"D x 30"H</t>
  </si>
  <si>
    <t>Brio Dining Table</t>
  </si>
  <si>
    <t>05088-0505</t>
  </si>
  <si>
    <t>96”W x 48”D x 30”H</t>
  </si>
  <si>
    <t>Fuze Pedestal</t>
  </si>
  <si>
    <t>12091-0055</t>
  </si>
  <si>
    <t>Tribeca Console Table</t>
  </si>
  <si>
    <t>Harmony Console Table</t>
  </si>
  <si>
    <t>Aria White Console Table</t>
  </si>
  <si>
    <t>Aria Charcoal Console Table</t>
  </si>
  <si>
    <t>Fuze Console Table</t>
  </si>
  <si>
    <t>London Console Table</t>
  </si>
  <si>
    <t>Vivid Console Table</t>
  </si>
  <si>
    <t>Nexus Stool</t>
  </si>
  <si>
    <t>6 lbs.</t>
  </si>
  <si>
    <t>05237-0300</t>
  </si>
  <si>
    <t>19"W x 20"D x 44"H</t>
  </si>
  <si>
    <t>Nexus Chair</t>
  </si>
  <si>
    <t>19”W x 22”D x 32”H</t>
  </si>
  <si>
    <t>05035-0050</t>
  </si>
  <si>
    <t>5 lbs.</t>
  </si>
  <si>
    <t>05001-0017</t>
  </si>
  <si>
    <t>05237-0270</t>
  </si>
  <si>
    <t>05237-0271</t>
  </si>
  <si>
    <t>14029-0091</t>
  </si>
  <si>
    <t>14189-0066</t>
  </si>
  <si>
    <t>15"W x 12"D x 53.5"H</t>
  </si>
  <si>
    <t>21"W x 22"D x 32"H</t>
  </si>
  <si>
    <t>18228-0858</t>
  </si>
  <si>
    <t>Niko Sofa</t>
  </si>
  <si>
    <t>81"W x 30"D x 38"H</t>
  </si>
  <si>
    <t>85 lbs.</t>
  </si>
  <si>
    <t>18167-0622</t>
  </si>
  <si>
    <t>Niko Loveseat</t>
  </si>
  <si>
    <t>58"W x 30"D x 38"H</t>
  </si>
  <si>
    <t>18284-0856</t>
  </si>
  <si>
    <t>Niko Chair</t>
  </si>
  <si>
    <t>31"W x 30"D x 38"H</t>
  </si>
  <si>
    <t>Compact Refrigerator Black - 4.0 Cu Ft</t>
  </si>
  <si>
    <t>05035-0051</t>
  </si>
  <si>
    <t>Hotel Check In Date</t>
  </si>
  <si>
    <t>Hotel Check Out Date</t>
  </si>
  <si>
    <t>ORDER DEADLINE DATE:</t>
  </si>
  <si>
    <t>*Please Make Payments Payable to American Furniture Rentals*</t>
  </si>
  <si>
    <t>Restocking Fee:</t>
  </si>
  <si>
    <t xml:space="preserve">   A 30% Restocking Fee will apply to ALL orders cancelled within 3 days of delivery.</t>
  </si>
  <si>
    <t xml:space="preserve">   100% For All Delivered Orders.</t>
  </si>
  <si>
    <t xml:space="preserve">   All orders received within 14 days of the show opening will receive at 30% Late Fee. 
   Show Site orders will be based on  availability and charged a 30% Late Fee.</t>
  </si>
  <si>
    <t>NEW ITEMS</t>
  </si>
  <si>
    <t>18228-0828</t>
  </si>
  <si>
    <t>18284-0805</t>
  </si>
  <si>
    <t>18184-0275</t>
  </si>
  <si>
    <t>Jade Sofa</t>
  </si>
  <si>
    <t>82"W x 36"D x 34"H</t>
  </si>
  <si>
    <t>Jade Chair</t>
  </si>
  <si>
    <t>32"W x 36"D x 34"H</t>
  </si>
  <si>
    <t>Jade Bench Ottoman</t>
  </si>
  <si>
    <t>48”W x 24”D x 19”H</t>
  </si>
  <si>
    <t>18228-0822</t>
  </si>
  <si>
    <t>18284-0793</t>
  </si>
  <si>
    <t>Oliver Sofa</t>
  </si>
  <si>
    <t>90"W x 34"D x 34"H</t>
  </si>
  <si>
    <t>Oliver Chair</t>
  </si>
  <si>
    <t>37"W x 34"D x 34"H</t>
  </si>
  <si>
    <t>13229-0011</t>
  </si>
  <si>
    <t>13041-0024</t>
  </si>
  <si>
    <t>13054-0015</t>
  </si>
  <si>
    <t>58 lbs.</t>
  </si>
  <si>
    <t>32 lbs.</t>
  </si>
  <si>
    <t>26 lbs.</t>
  </si>
  <si>
    <t>Costa Sofa</t>
  </si>
  <si>
    <t>83"W x 36"D x 27"H</t>
  </si>
  <si>
    <t>Costa Chair</t>
  </si>
  <si>
    <t>38"W x 35"D x 26"H</t>
  </si>
  <si>
    <t>Costa Table</t>
  </si>
  <si>
    <t>41"W x 26"D x 15"H</t>
  </si>
  <si>
    <t>18228-0790</t>
  </si>
  <si>
    <t>18284-0712</t>
  </si>
  <si>
    <t>18024-0063</t>
  </si>
  <si>
    <t>18042-0056</t>
  </si>
  <si>
    <t>Regale Sofa</t>
  </si>
  <si>
    <t>78"W x 35"D x 39"H</t>
  </si>
  <si>
    <t>Regale Chair</t>
  </si>
  <si>
    <t>24"W x 22"D x 39.5"H</t>
  </si>
  <si>
    <t>Regale Bench Ottoman</t>
  </si>
  <si>
    <t>Regale Chaise</t>
  </si>
  <si>
    <t>26"W x 73"D x 39"H</t>
  </si>
  <si>
    <t>18228-0813</t>
  </si>
  <si>
    <t>18284-0772</t>
  </si>
  <si>
    <t>18184-0257</t>
  </si>
  <si>
    <t>Monaco Sofa</t>
  </si>
  <si>
    <t>84"W x 35"D x 34"H</t>
  </si>
  <si>
    <t>Monaco Chair</t>
  </si>
  <si>
    <t>36"W x 35"D x 34"H</t>
  </si>
  <si>
    <t>Monaco Oval Ottoman</t>
  </si>
  <si>
    <t>48"W x 24"D x 17"H</t>
  </si>
  <si>
    <t>LA Screenings 2020</t>
  </si>
  <si>
    <t>Aurora Sofa</t>
  </si>
  <si>
    <t>90"W x 33"D x 30"H</t>
  </si>
  <si>
    <t>Aurora Chair</t>
  </si>
  <si>
    <t>39"W x 33"D x 30"H</t>
  </si>
  <si>
    <t>Cromwell Sofa</t>
  </si>
  <si>
    <t>78"W x 32"D x 29"H</t>
  </si>
  <si>
    <t>Cromwell Chair</t>
  </si>
  <si>
    <t>32"W x 32"D x 29"H</t>
  </si>
  <si>
    <t>Mango Sofa</t>
  </si>
  <si>
    <t>95"W x 36"D x 34"H</t>
  </si>
  <si>
    <t>Mango Chair</t>
  </si>
  <si>
    <t>39"W x 34"D x 34"H</t>
  </si>
  <si>
    <t>Mango Ottoman</t>
  </si>
  <si>
    <t>28"W x 25"D x 19"H</t>
  </si>
  <si>
    <t>Penelope Sofa</t>
  </si>
  <si>
    <t>96"W x 36"D x 36"H</t>
  </si>
  <si>
    <t>Penelope Chair</t>
  </si>
  <si>
    <t>35"W x 36"D x 40"H</t>
  </si>
  <si>
    <t>Penelope Ottoman</t>
  </si>
  <si>
    <t>24"W x 24"D x 15"H</t>
  </si>
  <si>
    <t>Zeppelin LF Sectional</t>
  </si>
  <si>
    <t>64"W x 28"D x 31"H</t>
  </si>
  <si>
    <t>Zeppelin RF Sectional</t>
  </si>
  <si>
    <t>64"W x 37"D x 31"H</t>
  </si>
  <si>
    <t>18228-0871</t>
  </si>
  <si>
    <t>18284-0875</t>
  </si>
  <si>
    <t>18228-0869</t>
  </si>
  <si>
    <t>18284-0873</t>
  </si>
  <si>
    <t>18228-0872</t>
  </si>
  <si>
    <t>18284-0877</t>
  </si>
  <si>
    <t>18184-0288</t>
  </si>
  <si>
    <t>18228-0870</t>
  </si>
  <si>
    <t>18284-0874</t>
  </si>
  <si>
    <t>18184-0287</t>
  </si>
  <si>
    <t>18216-0154</t>
  </si>
  <si>
    <t>18216-0155</t>
  </si>
  <si>
    <t>33 lbs.</t>
  </si>
  <si>
    <t>Colin Chair</t>
  </si>
  <si>
    <t>22"W x 19"D x 33"H</t>
  </si>
  <si>
    <t>05035-0052</t>
  </si>
  <si>
    <t>Colin Bar Stool</t>
  </si>
  <si>
    <t>20"W x 19"D x 46"H</t>
  </si>
  <si>
    <t>05237-0305</t>
  </si>
  <si>
    <t>17 lbs.</t>
  </si>
  <si>
    <t>Bianca Stage Chair</t>
  </si>
  <si>
    <t xml:space="preserve">26"W x 26"D x 37"H </t>
  </si>
  <si>
    <t>18284-0876</t>
  </si>
  <si>
    <t>Tripod Table Lamp</t>
  </si>
  <si>
    <t>Tripod Floor Lamp</t>
  </si>
  <si>
    <t>62"H</t>
  </si>
  <si>
    <t>Alder Table Lamp</t>
  </si>
  <si>
    <t>22"H</t>
  </si>
  <si>
    <t>Alder Floor Lamp</t>
  </si>
  <si>
    <t>63"H</t>
  </si>
  <si>
    <t>Winslow Table Lamp</t>
  </si>
  <si>
    <t>37"H</t>
  </si>
  <si>
    <t>Winslow Floor Lamp</t>
  </si>
  <si>
    <t>70"H</t>
  </si>
  <si>
    <t>09417-0026</t>
  </si>
  <si>
    <t>09392-0008</t>
  </si>
  <si>
    <t>09417-0033</t>
  </si>
  <si>
    <t>09392-0009</t>
  </si>
  <si>
    <t>09417-0034</t>
  </si>
  <si>
    <t>09392-0010</t>
  </si>
  <si>
    <t>245 lbs.</t>
  </si>
  <si>
    <t>153 lbs.</t>
  </si>
  <si>
    <t>160 lbs.</t>
  </si>
  <si>
    <t>05504-0003</t>
  </si>
  <si>
    <t>05504-0005</t>
  </si>
  <si>
    <t>05504-0002</t>
  </si>
  <si>
    <t>05504-0004</t>
  </si>
  <si>
    <t>05012-0058</t>
  </si>
  <si>
    <t>05012-0064</t>
  </si>
  <si>
    <t>05012-0042</t>
  </si>
  <si>
    <t>05012-0028</t>
  </si>
  <si>
    <t>05012-0031</t>
  </si>
  <si>
    <t>05012-0030</t>
  </si>
  <si>
    <t>05001-0010</t>
  </si>
  <si>
    <t>05001-0011</t>
  </si>
  <si>
    <t>05001-0019</t>
  </si>
  <si>
    <t>05001-0020</t>
  </si>
  <si>
    <t>05012-0062</t>
  </si>
  <si>
    <t>05504-0006</t>
  </si>
  <si>
    <t>05504-0011</t>
  </si>
  <si>
    <t>05012-0063</t>
  </si>
  <si>
    <t>05504-0008</t>
  </si>
  <si>
    <t>05504-0010</t>
  </si>
  <si>
    <r>
      <t xml:space="preserve">Crystal 6' Bar Surround - White </t>
    </r>
    <r>
      <rPr>
        <sz val="11"/>
        <color rgb="FFFF0000"/>
        <rFont val="Calibri"/>
        <family val="2"/>
        <scheme val="minor"/>
      </rPr>
      <t>*</t>
    </r>
  </si>
  <si>
    <t xml:space="preserve">80"W x 24"D x 42"H </t>
  </si>
  <si>
    <r>
      <t xml:space="preserve">Crystal 8' Bar Surround - White </t>
    </r>
    <r>
      <rPr>
        <sz val="11"/>
        <color rgb="FFFF0000"/>
        <rFont val="Calibri"/>
        <family val="2"/>
        <scheme val="minor"/>
      </rPr>
      <t>*</t>
    </r>
  </si>
  <si>
    <t xml:space="preserve">104"W x 24"D x 42"H </t>
  </si>
  <si>
    <r>
      <t xml:space="preserve">Crystal 6' Bar Surround - Black </t>
    </r>
    <r>
      <rPr>
        <sz val="11"/>
        <color rgb="FFFF0000"/>
        <rFont val="Calibri"/>
        <family val="2"/>
        <scheme val="minor"/>
      </rPr>
      <t>*</t>
    </r>
  </si>
  <si>
    <t>80"W x 24"D x 42"H</t>
  </si>
  <si>
    <r>
      <t xml:space="preserve">Crystal 8' Bar Surround - Black </t>
    </r>
    <r>
      <rPr>
        <sz val="11"/>
        <color rgb="FFFF0000"/>
        <rFont val="Calibri"/>
        <family val="2"/>
        <scheme val="minor"/>
      </rPr>
      <t>*</t>
    </r>
  </si>
  <si>
    <t>104"W x 24"D x 42"H</t>
  </si>
  <si>
    <t>Provence Bar 2</t>
  </si>
  <si>
    <t>Provence Bar 1</t>
  </si>
  <si>
    <t>Umber Bar</t>
  </si>
  <si>
    <r>
      <t xml:space="preserve">VIP Frosted Plexi Glow Bar 8' </t>
    </r>
    <r>
      <rPr>
        <sz val="11"/>
        <color rgb="FFFF0000"/>
        <rFont val="Calibri"/>
        <family val="2"/>
        <scheme val="minor"/>
      </rPr>
      <t>*</t>
    </r>
  </si>
  <si>
    <t xml:space="preserve">96"W x 24"D x 42"H </t>
  </si>
  <si>
    <r>
      <t xml:space="preserve">VIP Frosted Plexi Glow Bar 6' </t>
    </r>
    <r>
      <rPr>
        <sz val="11"/>
        <color rgb="FFFF0000"/>
        <rFont val="Calibri"/>
        <family val="2"/>
        <scheme val="minor"/>
      </rPr>
      <t>*</t>
    </r>
  </si>
  <si>
    <r>
      <t xml:space="preserve">VIP Frosted Plexi Glow Bar 4' </t>
    </r>
    <r>
      <rPr>
        <sz val="11"/>
        <color rgb="FFFF0000"/>
        <rFont val="Calibri"/>
        <family val="2"/>
        <scheme val="minor"/>
      </rPr>
      <t>*</t>
    </r>
  </si>
  <si>
    <r>
      <t xml:space="preserve">VIP Glow Bar Curve </t>
    </r>
    <r>
      <rPr>
        <sz val="11"/>
        <color rgb="FFFF0000"/>
        <rFont val="Calibri"/>
        <family val="2"/>
        <scheme val="minor"/>
      </rPr>
      <t>*</t>
    </r>
  </si>
  <si>
    <t>86"W x 24"D x 42"H</t>
  </si>
  <si>
    <r>
      <t xml:space="preserve">VIP Glow Bar Corner </t>
    </r>
    <r>
      <rPr>
        <sz val="11"/>
        <color rgb="FFFF0000"/>
        <rFont val="Calibri"/>
        <family val="2"/>
        <scheme val="minor"/>
      </rPr>
      <t>*</t>
    </r>
  </si>
  <si>
    <t xml:space="preserve">24"Square x 42"H </t>
  </si>
  <si>
    <t>Provence Bar Back Large 2</t>
  </si>
  <si>
    <t>36"W x 18"D x 84"H</t>
  </si>
  <si>
    <t>Provence Bar Back Small 2</t>
  </si>
  <si>
    <t>36"W x 14"D x 75"H</t>
  </si>
  <si>
    <t>Provence Bar Back Large 1</t>
  </si>
  <si>
    <t>Provence Bar Back Small 1</t>
  </si>
  <si>
    <r>
      <t xml:space="preserve">Meridian Bar Frame - White Slanted </t>
    </r>
    <r>
      <rPr>
        <sz val="11"/>
        <color rgb="FFFF0000"/>
        <rFont val="Calibri"/>
        <family val="2"/>
        <scheme val="minor"/>
      </rPr>
      <t>*</t>
    </r>
  </si>
  <si>
    <t>88"W x 24"D x 42"H</t>
  </si>
  <si>
    <r>
      <t xml:space="preserve">Meridian Bar Front - Harlequin Silver </t>
    </r>
    <r>
      <rPr>
        <sz val="11"/>
        <color rgb="FFFF0000"/>
        <rFont val="Calibri"/>
        <family val="2"/>
        <scheme val="minor"/>
      </rPr>
      <t>*</t>
    </r>
  </si>
  <si>
    <t>N/A</t>
  </si>
  <si>
    <r>
      <t xml:space="preserve">Meridian Bar Front - Wave White </t>
    </r>
    <r>
      <rPr>
        <sz val="11"/>
        <color rgb="FFFF0000"/>
        <rFont val="Calibri"/>
        <family val="2"/>
        <scheme val="minor"/>
      </rPr>
      <t>*</t>
    </r>
  </si>
  <si>
    <r>
      <t xml:space="preserve">Noir Bar Frame - Black </t>
    </r>
    <r>
      <rPr>
        <sz val="11"/>
        <color rgb="FFFF0000"/>
        <rFont val="Calibri"/>
        <family val="2"/>
        <scheme val="minor"/>
      </rPr>
      <t>*</t>
    </r>
  </si>
  <si>
    <t>72"W x 24"D x 43"H</t>
  </si>
  <si>
    <r>
      <t xml:space="preserve">Noir Bar Front - Gatsby Gold </t>
    </r>
    <r>
      <rPr>
        <sz val="11"/>
        <color rgb="FFFF0000"/>
        <rFont val="Calibri"/>
        <family val="2"/>
        <scheme val="minor"/>
      </rPr>
      <t>*</t>
    </r>
  </si>
  <si>
    <r>
      <t xml:space="preserve">Noir Bar Front - Bubble Black </t>
    </r>
    <r>
      <rPr>
        <sz val="11"/>
        <color rgb="FFFF0000"/>
        <rFont val="Calibri"/>
        <family val="2"/>
        <scheme val="minor"/>
      </rPr>
      <t>*</t>
    </r>
  </si>
  <si>
    <t>44"W x 12"D x 79"H</t>
  </si>
  <si>
    <t>Agile White Bar - 2 Shelf</t>
  </si>
  <si>
    <t>Agile Black Bar - 2 Shelf</t>
  </si>
  <si>
    <t xml:space="preserve">payable to: </t>
  </si>
  <si>
    <t xml:space="preserve">Please make payments </t>
  </si>
  <si>
    <t>InterContinental Los Angeles Century City</t>
  </si>
  <si>
    <t>2151 Avenue of the Stars</t>
  </si>
  <si>
    <t>Los Angeles, CA 90067</t>
  </si>
  <si>
    <t>Rental Price</t>
  </si>
  <si>
    <t>Metro Cube Ottoman - Black</t>
  </si>
  <si>
    <t>18"Square x 18"H</t>
  </si>
  <si>
    <t>Whisper Cube Ottoman - White</t>
  </si>
  <si>
    <t>Udder Madness Cube Ottoman</t>
  </si>
  <si>
    <t>Zambia Cube Ottoman</t>
  </si>
  <si>
    <t xml:space="preserve">Regency Cube - Orange </t>
  </si>
  <si>
    <t>Regency Cube - Teal</t>
  </si>
  <si>
    <t>Regency Cube - Ruby</t>
  </si>
  <si>
    <t>Regency Cube - Camel</t>
  </si>
  <si>
    <t>Regency Cube - Apple</t>
  </si>
  <si>
    <t>Regency Cube - Fuchsia</t>
  </si>
  <si>
    <r>
      <t xml:space="preserve">Cube Ottoman - Red Cover </t>
    </r>
    <r>
      <rPr>
        <sz val="11"/>
        <color rgb="FFFF0000"/>
        <rFont val="Calibri"/>
        <family val="2"/>
        <scheme val="minor"/>
      </rPr>
      <t>*</t>
    </r>
  </si>
  <si>
    <r>
      <t xml:space="preserve">Cube Ottoman - Green Cover </t>
    </r>
    <r>
      <rPr>
        <sz val="11"/>
        <color rgb="FFFF0000"/>
        <rFont val="Calibri"/>
        <family val="2"/>
        <scheme val="minor"/>
      </rPr>
      <t>*</t>
    </r>
  </si>
  <si>
    <r>
      <t xml:space="preserve">Cube Ottoman - Blue Cover </t>
    </r>
    <r>
      <rPr>
        <sz val="11"/>
        <color rgb="FFFF0000"/>
        <rFont val="Calibri"/>
        <family val="2"/>
        <scheme val="minor"/>
      </rPr>
      <t>*</t>
    </r>
  </si>
  <si>
    <r>
      <t xml:space="preserve">Cube Ottoman - Purple Cover </t>
    </r>
    <r>
      <rPr>
        <sz val="11"/>
        <color rgb="FFFF0000"/>
        <rFont val="Calibri"/>
        <family val="2"/>
        <scheme val="minor"/>
      </rPr>
      <t>*</t>
    </r>
  </si>
  <si>
    <t>18184-0195</t>
  </si>
  <si>
    <t>18184-0194</t>
  </si>
  <si>
    <t>18184-0198</t>
  </si>
  <si>
    <t>18184-0196</t>
  </si>
  <si>
    <t>18184-0197</t>
  </si>
  <si>
    <t>18184-0200</t>
  </si>
  <si>
    <t>18184-0193</t>
  </si>
  <si>
    <t>18184-0199</t>
  </si>
  <si>
    <t>14 Days Before Delivery Date</t>
  </si>
  <si>
    <t xml:space="preserve">  Payment terms - 100% Payment due prior to delivery to secure the order.</t>
  </si>
  <si>
    <t>Del/Pick Up Fee</t>
  </si>
  <si>
    <t>Billing Address</t>
  </si>
  <si>
    <t>Blanc</t>
  </si>
  <si>
    <t xml:space="preserve">Whisper </t>
  </si>
  <si>
    <t>Function</t>
  </si>
  <si>
    <t>Continental</t>
  </si>
  <si>
    <t xml:space="preserve">Sophistication </t>
  </si>
  <si>
    <t xml:space="preserve">Boca </t>
  </si>
  <si>
    <t xml:space="preserve">Metro </t>
  </si>
  <si>
    <t xml:space="preserve">Suave Midnight </t>
  </si>
  <si>
    <t xml:space="preserve">Grammercy </t>
  </si>
  <si>
    <t>Parma</t>
  </si>
  <si>
    <t xml:space="preserve">Montana Mocha </t>
  </si>
  <si>
    <t xml:space="preserve">Madison </t>
  </si>
  <si>
    <t xml:space="preserve">Chandler </t>
  </si>
  <si>
    <t xml:space="preserve">Evoke </t>
  </si>
  <si>
    <t xml:space="preserve">Niko </t>
  </si>
  <si>
    <t xml:space="preserve">Stage Chairs </t>
  </si>
  <si>
    <t xml:space="preserve">Ottomans &amp; Benches </t>
  </si>
  <si>
    <t xml:space="preserve">Banquettes &amp; Turning Beds </t>
  </si>
  <si>
    <t>Cube Ottomans</t>
  </si>
  <si>
    <t xml:space="preserve">Charged </t>
  </si>
  <si>
    <t>Occasional Tables</t>
  </si>
  <si>
    <t>Bars &amp; Bar Backs</t>
  </si>
  <si>
    <t xml:space="preserve">Bar Stools </t>
  </si>
  <si>
    <t xml:space="preserve">Café Chairs </t>
  </si>
  <si>
    <t xml:space="preserve">Bar Tables </t>
  </si>
  <si>
    <t xml:space="preserve">Café Tables </t>
  </si>
  <si>
    <t>Office Seating</t>
  </si>
  <si>
    <t xml:space="preserve">Conference Tables </t>
  </si>
  <si>
    <t>Office Furniture</t>
  </si>
  <si>
    <t xml:space="preserve">Metal File &amp; Storage Cabinets </t>
  </si>
  <si>
    <t xml:space="preserve">Pedestals </t>
  </si>
  <si>
    <t>Miscellaneous Items</t>
  </si>
  <si>
    <t xml:space="preserve">Lighting </t>
  </si>
  <si>
    <t xml:space="preserve">Suite # </t>
  </si>
  <si>
    <r>
      <t xml:space="preserve">Spectrum Bar Table - Green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</si>
  <si>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Blue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</si>
  <si>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Red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</si>
  <si>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Purple (W/ TULIP BASE) </t>
    </r>
    <r>
      <rPr>
        <sz val="11"/>
        <color rgb="FFFF0000"/>
        <rFont val="Calibri"/>
        <family val="2"/>
        <scheme val="minor"/>
      </rPr>
      <t>*</t>
    </r>
  </si>
  <si>
    <t>05036-0036</t>
  </si>
  <si>
    <r>
      <t xml:space="preserve">Spectrum Bar Table - Green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</si>
  <si>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Blue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</si>
  <si>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Red </t>
    </r>
    <r>
      <rPr>
        <sz val="11"/>
        <color rgb="FFFF0000"/>
        <rFont val="Calibri"/>
        <family val="2"/>
        <scheme val="minor"/>
      </rPr>
      <t>*</t>
    </r>
  </si>
  <si>
    <r>
      <t xml:space="preserve">Spectrum Bar Table - Purple </t>
    </r>
    <r>
      <rPr>
        <sz val="11"/>
        <color rgb="FFFF0000"/>
        <rFont val="Calibri"/>
        <family val="2"/>
        <scheme val="minor"/>
      </rPr>
      <t>*</t>
    </r>
  </si>
  <si>
    <r>
      <t xml:space="preserve">24" Square Bar Table White </t>
    </r>
    <r>
      <rPr>
        <sz val="11"/>
        <color rgb="FFFF0000"/>
        <rFont val="Calibri"/>
        <family val="2"/>
        <scheme val="minor"/>
      </rPr>
      <t>*</t>
    </r>
  </si>
  <si>
    <r>
      <t xml:space="preserve">24" Square Bar Table White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</si>
  <si>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6' Rectangle Bar Table White </t>
    </r>
    <r>
      <rPr>
        <sz val="11"/>
        <color rgb="FFFF0000"/>
        <rFont val="Calibri"/>
        <family val="2"/>
        <scheme val="minor"/>
      </rPr>
      <t>*</t>
    </r>
  </si>
  <si>
    <r>
      <t>6' Rectangle Bar Table White (W/ TULIP BASE)</t>
    </r>
    <r>
      <rPr>
        <sz val="11"/>
        <color rgb="FFFF0000"/>
        <rFont val="Calibri"/>
        <family val="2"/>
        <scheme val="minor"/>
      </rPr>
      <t xml:space="preserve"> *</t>
    </r>
  </si>
  <si>
    <t>Chardonnay Glass Bar Table</t>
  </si>
  <si>
    <r>
      <t xml:space="preserve">30" Round Bar Table  Black </t>
    </r>
    <r>
      <rPr>
        <sz val="11"/>
        <color rgb="FFFF0000"/>
        <rFont val="Calibri"/>
        <family val="2"/>
        <scheme val="minor"/>
      </rPr>
      <t>*</t>
    </r>
  </si>
  <si>
    <r>
      <t xml:space="preserve">30" Round Bar Table  Black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</si>
  <si>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30" Round Bar Table Maple </t>
    </r>
    <r>
      <rPr>
        <sz val="11"/>
        <color rgb="FFFF0000"/>
        <rFont val="Calibri"/>
        <family val="2"/>
        <scheme val="minor"/>
      </rPr>
      <t>*</t>
    </r>
  </si>
  <si>
    <r>
      <t xml:space="preserve">30" Round Bar Table Maple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</si>
  <si>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30" Round Bar Table White </t>
    </r>
    <r>
      <rPr>
        <sz val="11"/>
        <color rgb="FFFF0000"/>
        <rFont val="Calibri"/>
        <family val="2"/>
        <scheme val="minor"/>
      </rPr>
      <t>*</t>
    </r>
  </si>
  <si>
    <r>
      <t xml:space="preserve">30" Round Bar Table White (W/ TULIP BASE) </t>
    </r>
    <r>
      <rPr>
        <sz val="11"/>
        <color rgb="FFFF0000"/>
        <rFont val="Calibri"/>
        <family val="2"/>
        <scheme val="minor"/>
      </rPr>
      <t>*</t>
    </r>
  </si>
  <si>
    <r>
      <t xml:space="preserve">36" Round Bar Table Black </t>
    </r>
    <r>
      <rPr>
        <sz val="11"/>
        <color rgb="FFFF0000"/>
        <rFont val="Calibri"/>
        <family val="2"/>
        <scheme val="minor"/>
      </rPr>
      <t>*</t>
    </r>
  </si>
  <si>
    <r>
      <t xml:space="preserve">36" Round Bar Table Maple </t>
    </r>
    <r>
      <rPr>
        <sz val="11"/>
        <color rgb="FFFF0000"/>
        <rFont val="Calibri"/>
        <family val="2"/>
        <scheme val="minor"/>
      </rPr>
      <t>*</t>
    </r>
  </si>
  <si>
    <r>
      <t xml:space="preserve">36" Round Bar Table White </t>
    </r>
    <r>
      <rPr>
        <sz val="11"/>
        <color rgb="FFFF0000"/>
        <rFont val="Calibri"/>
        <family val="2"/>
        <scheme val="minor"/>
      </rPr>
      <t>*</t>
    </r>
  </si>
  <si>
    <r>
      <t xml:space="preserve">Club Bar Table w/ Built-in LED Lighting </t>
    </r>
    <r>
      <rPr>
        <sz val="11"/>
        <color rgb="FFFF0000"/>
        <rFont val="Calibri"/>
        <family val="2"/>
        <scheme val="minor"/>
      </rPr>
      <t>*</t>
    </r>
  </si>
  <si>
    <r>
      <t xml:space="preserve">Hourglass Bar Table </t>
    </r>
    <r>
      <rPr>
        <sz val="11"/>
        <color rgb="FFFF0000"/>
        <rFont val="Calibri"/>
        <family val="2"/>
        <scheme val="minor"/>
      </rPr>
      <t>*</t>
    </r>
  </si>
  <si>
    <t>36" Round x 42"H</t>
  </si>
  <si>
    <t>Memphis Square Bar Table</t>
  </si>
  <si>
    <t>38"Square x 42"H</t>
  </si>
  <si>
    <t>Memphis Rectangle Bar Table</t>
  </si>
  <si>
    <t>66"W x 28"D x 42"H</t>
  </si>
  <si>
    <r>
      <t xml:space="preserve">LED Acrylic Base </t>
    </r>
    <r>
      <rPr>
        <sz val="11"/>
        <color rgb="FFFF0000"/>
        <rFont val="Calibri"/>
        <family val="2"/>
      </rPr>
      <t>*</t>
    </r>
  </si>
  <si>
    <t>17"Square x 42"H</t>
  </si>
  <si>
    <t>Acrylic 30" Table Top</t>
  </si>
  <si>
    <t>30" Square</t>
  </si>
  <si>
    <r>
      <t xml:space="preserve">Cylinder 30" Round Top </t>
    </r>
    <r>
      <rPr>
        <sz val="11"/>
        <color rgb="FFFF0000"/>
        <rFont val="Calibri"/>
        <family val="2"/>
        <scheme val="minor"/>
      </rPr>
      <t>*</t>
    </r>
  </si>
  <si>
    <t>30"Round</t>
  </si>
  <si>
    <r>
      <t xml:space="preserve">Cylinder 42" Round Top </t>
    </r>
    <r>
      <rPr>
        <sz val="11"/>
        <color rgb="FFFF0000"/>
        <rFont val="Calibri"/>
        <family val="2"/>
        <scheme val="minor"/>
      </rPr>
      <t>*</t>
    </r>
  </si>
  <si>
    <t>42"Round</t>
  </si>
  <si>
    <r>
      <t xml:space="preserve">Cylinder Buffet Table Top 4' </t>
    </r>
    <r>
      <rPr>
        <sz val="11"/>
        <color rgb="FFFF0000"/>
        <rFont val="Calibri"/>
        <family val="2"/>
        <scheme val="minor"/>
      </rPr>
      <t>*</t>
    </r>
  </si>
  <si>
    <t>48"W x 24"D</t>
  </si>
  <si>
    <r>
      <t xml:space="preserve">Cylinder Buffet Table Top 6' </t>
    </r>
    <r>
      <rPr>
        <sz val="11"/>
        <color rgb="FFFF0000"/>
        <rFont val="Calibri"/>
        <family val="2"/>
        <scheme val="minor"/>
      </rPr>
      <t>*</t>
    </r>
  </si>
  <si>
    <t>72"W x 24"D</t>
  </si>
  <si>
    <r>
      <t xml:space="preserve">Lighted Cylinder Bar Table Base </t>
    </r>
    <r>
      <rPr>
        <sz val="11"/>
        <color rgb="FFFF0000"/>
        <rFont val="Calibri"/>
        <family val="2"/>
        <scheme val="minor"/>
      </rPr>
      <t>*</t>
    </r>
  </si>
  <si>
    <t>22"Round x 42"H</t>
  </si>
  <si>
    <t>SET</t>
  </si>
  <si>
    <r>
      <t xml:space="preserve">Aspen Bar Table </t>
    </r>
    <r>
      <rPr>
        <sz val="11"/>
        <color rgb="FFFF0000"/>
        <rFont val="Calibri"/>
        <family val="2"/>
        <scheme val="minor"/>
      </rPr>
      <t>*</t>
    </r>
  </si>
  <si>
    <r>
      <t xml:space="preserve">Aspen Bar Table - Charged </t>
    </r>
    <r>
      <rPr>
        <sz val="11"/>
        <color rgb="FFFF0000"/>
        <rFont val="Calibri"/>
        <family val="2"/>
        <scheme val="minor"/>
      </rPr>
      <t>*</t>
    </r>
  </si>
  <si>
    <r>
      <t xml:space="preserve">Aspen Bar Table - Fusion Maple </t>
    </r>
    <r>
      <rPr>
        <sz val="11"/>
        <color rgb="FFFF0000"/>
        <rFont val="Calibri"/>
        <family val="2"/>
        <scheme val="minor"/>
      </rPr>
      <t>*</t>
    </r>
  </si>
  <si>
    <r>
      <t xml:space="preserve">Aspen Bar Table - Black </t>
    </r>
    <r>
      <rPr>
        <sz val="11"/>
        <color rgb="FFFF0000"/>
        <rFont val="Calibri"/>
        <family val="2"/>
        <scheme val="minor"/>
      </rPr>
      <t>*</t>
    </r>
  </si>
  <si>
    <t>Java Bar Table</t>
  </si>
  <si>
    <t>Ava Bar Table</t>
  </si>
  <si>
    <t>31.5"Round x 42"H</t>
  </si>
  <si>
    <r>
      <t>Fuze 36" Square Top</t>
    </r>
    <r>
      <rPr>
        <sz val="11"/>
        <color rgb="FFFF0000"/>
        <rFont val="Calibri"/>
        <family val="2"/>
        <scheme val="minor"/>
      </rPr>
      <t>*</t>
    </r>
  </si>
  <si>
    <t>32" Round Top - Walnut</t>
  </si>
  <si>
    <t>32"Round</t>
  </si>
  <si>
    <r>
      <t xml:space="preserve">32" Round Top - Walnut (W/ TULIP BASE) </t>
    </r>
    <r>
      <rPr>
        <sz val="11"/>
        <color rgb="FFFF0000"/>
        <rFont val="Calibri"/>
        <family val="2"/>
        <scheme val="minor"/>
      </rPr>
      <t>*</t>
    </r>
  </si>
  <si>
    <t>05036-0034</t>
  </si>
  <si>
    <t>05036-0033</t>
  </si>
  <si>
    <t>05036-0035</t>
  </si>
  <si>
    <t>05036-0008</t>
  </si>
  <si>
    <t>05036-0009</t>
  </si>
  <si>
    <t>05036-0001</t>
  </si>
  <si>
    <t>05036-0037</t>
  </si>
  <si>
    <t>05036-0003</t>
  </si>
  <si>
    <t>05036-0004</t>
  </si>
  <si>
    <t>05036-0038</t>
  </si>
  <si>
    <t>05036-0006</t>
  </si>
  <si>
    <t>05202-0074</t>
  </si>
  <si>
    <t>10159-0001</t>
  </si>
  <si>
    <t>05202-0051</t>
  </si>
  <si>
    <t>05202-0050</t>
  </si>
  <si>
    <t>10212-0007</t>
  </si>
  <si>
    <t>10160-0004</t>
  </si>
  <si>
    <t>10161-0001</t>
  </si>
  <si>
    <t>10161-0002</t>
  </si>
  <si>
    <t>10160-0001</t>
  </si>
  <si>
    <t>10160-0002</t>
  </si>
  <si>
    <t xml:space="preserve">10154-0006 </t>
  </si>
  <si>
    <t>05204-0003</t>
  </si>
  <si>
    <t>05204-0002</t>
  </si>
  <si>
    <t>05202-0078</t>
  </si>
  <si>
    <t>05202-0081</t>
  </si>
  <si>
    <t>05036-0039</t>
  </si>
  <si>
    <t>05036-0040</t>
  </si>
  <si>
    <t>39 lbs.</t>
  </si>
  <si>
    <t>35 lbs</t>
  </si>
  <si>
    <t>22 lbs.</t>
  </si>
  <si>
    <t>14 lbs.</t>
  </si>
  <si>
    <t>113 lbs.</t>
  </si>
  <si>
    <t>42 lbs.</t>
  </si>
  <si>
    <r>
      <t xml:space="preserve">Spectrum Café Table - Green </t>
    </r>
    <r>
      <rPr>
        <sz val="11"/>
        <color rgb="FFFF0000"/>
        <rFont val="Calibri"/>
        <family val="2"/>
        <scheme val="minor"/>
      </rPr>
      <t>*</t>
    </r>
  </si>
  <si>
    <r>
      <t xml:space="preserve">Spectrum Café Table - Blue </t>
    </r>
    <r>
      <rPr>
        <sz val="11"/>
        <color rgb="FFFF0000"/>
        <rFont val="Calibri"/>
        <family val="2"/>
        <scheme val="minor"/>
      </rPr>
      <t>*</t>
    </r>
  </si>
  <si>
    <r>
      <t xml:space="preserve">Spectrum Café Table - Red </t>
    </r>
    <r>
      <rPr>
        <sz val="11"/>
        <color rgb="FFFF0000"/>
        <rFont val="Calibri"/>
        <family val="2"/>
        <scheme val="minor"/>
      </rPr>
      <t>*</t>
    </r>
  </si>
  <si>
    <r>
      <t xml:space="preserve">Spectrum Café Table - Purple </t>
    </r>
    <r>
      <rPr>
        <sz val="11"/>
        <color rgb="FFFF0000"/>
        <rFont val="Calibri"/>
        <family val="2"/>
        <scheme val="minor"/>
      </rPr>
      <t>*</t>
    </r>
  </si>
  <si>
    <r>
      <t xml:space="preserve">24" Square Café Table White </t>
    </r>
    <r>
      <rPr>
        <sz val="11"/>
        <color rgb="FFFF0000"/>
        <rFont val="Calibri"/>
        <family val="2"/>
        <scheme val="minor"/>
      </rPr>
      <t>*</t>
    </r>
  </si>
  <si>
    <r>
      <t xml:space="preserve">Rectangle Café Table White </t>
    </r>
    <r>
      <rPr>
        <sz val="11"/>
        <color rgb="FFFF0000"/>
        <rFont val="Calibri"/>
        <family val="2"/>
        <scheme val="minor"/>
      </rPr>
      <t>*</t>
    </r>
  </si>
  <si>
    <r>
      <t>30" Round Café Table Black</t>
    </r>
    <r>
      <rPr>
        <sz val="11"/>
        <color rgb="FFFF0000"/>
        <rFont val="Calibri"/>
        <family val="2"/>
        <scheme val="minor"/>
      </rPr>
      <t>*</t>
    </r>
  </si>
  <si>
    <r>
      <t xml:space="preserve">30" Round Café Table Maple </t>
    </r>
    <r>
      <rPr>
        <sz val="11"/>
        <color rgb="FFFF0000"/>
        <rFont val="Calibri"/>
        <family val="2"/>
        <scheme val="minor"/>
      </rPr>
      <t>*</t>
    </r>
  </si>
  <si>
    <r>
      <t xml:space="preserve">30" Round Café Table White </t>
    </r>
    <r>
      <rPr>
        <sz val="11"/>
        <color rgb="FFFF0000"/>
        <rFont val="Calibri"/>
        <family val="2"/>
        <scheme val="minor"/>
      </rPr>
      <t>*</t>
    </r>
  </si>
  <si>
    <r>
      <t xml:space="preserve">36" Round Café Table Black </t>
    </r>
    <r>
      <rPr>
        <sz val="11"/>
        <color rgb="FFFF0000"/>
        <rFont val="Calibri"/>
        <family val="2"/>
        <scheme val="minor"/>
      </rPr>
      <t>*</t>
    </r>
  </si>
  <si>
    <r>
      <t xml:space="preserve">36" Round Café Table Maple </t>
    </r>
    <r>
      <rPr>
        <sz val="11"/>
        <color rgb="FFFF0000"/>
        <rFont val="Calibri"/>
        <family val="2"/>
        <scheme val="minor"/>
      </rPr>
      <t>*</t>
    </r>
  </si>
  <si>
    <r>
      <t xml:space="preserve">36" Round Café Table White </t>
    </r>
    <r>
      <rPr>
        <sz val="11"/>
        <color rgb="FFFF0000"/>
        <rFont val="Calibri"/>
        <family val="2"/>
        <scheme val="minor"/>
      </rPr>
      <t>*</t>
    </r>
  </si>
  <si>
    <r>
      <t xml:space="preserve">Club Dining Table w/ Built-in LED Lighting </t>
    </r>
    <r>
      <rPr>
        <sz val="11"/>
        <color rgb="FFFF0000"/>
        <rFont val="Calibri"/>
        <family val="2"/>
        <scheme val="minor"/>
      </rPr>
      <t>*</t>
    </r>
  </si>
  <si>
    <r>
      <t xml:space="preserve">Aspen Dining Table </t>
    </r>
    <r>
      <rPr>
        <sz val="11"/>
        <color rgb="FFFF0000"/>
        <rFont val="Calibri"/>
        <family val="2"/>
        <scheme val="minor"/>
      </rPr>
      <t>*</t>
    </r>
  </si>
  <si>
    <t>Ashbury Table</t>
  </si>
  <si>
    <t>99"W x 36"D x 31"H</t>
  </si>
  <si>
    <r>
      <t xml:space="preserve">Cylinder Dining Table Top </t>
    </r>
    <r>
      <rPr>
        <sz val="11"/>
        <color rgb="FFFF0000"/>
        <rFont val="Calibri"/>
        <family val="2"/>
        <scheme val="minor"/>
      </rPr>
      <t>*</t>
    </r>
  </si>
  <si>
    <t>72"W x 36"D</t>
  </si>
  <si>
    <r>
      <t xml:space="preserve">Lighted Cylinder Dining Table Base </t>
    </r>
    <r>
      <rPr>
        <sz val="11"/>
        <color rgb="FFFF0000"/>
        <rFont val="Calibri"/>
        <family val="2"/>
        <scheme val="minor"/>
      </rPr>
      <t>*</t>
    </r>
  </si>
  <si>
    <t>22"Round x 30"H</t>
  </si>
  <si>
    <t>Element Table</t>
  </si>
  <si>
    <t>79"W x 39"D x 30"H</t>
  </si>
  <si>
    <t>Java Dining Table</t>
  </si>
  <si>
    <t>42"Round x 30"H</t>
  </si>
  <si>
    <t>Tahoe Dining Table</t>
  </si>
  <si>
    <t>36"Square x 30"H</t>
  </si>
  <si>
    <t>05088-0416</t>
  </si>
  <si>
    <t>05088-0463</t>
  </si>
  <si>
    <t>10160-0003</t>
  </si>
  <si>
    <t>10154-0005</t>
  </si>
  <si>
    <t>13248-0017</t>
  </si>
  <si>
    <t>05088-0495</t>
  </si>
  <si>
    <t>05088-0500</t>
  </si>
  <si>
    <t>137 lbs.</t>
  </si>
  <si>
    <t>54 lbs.</t>
  </si>
  <si>
    <t>109 lbs.</t>
  </si>
  <si>
    <t>156 lbs.</t>
  </si>
  <si>
    <t>Onsite Contact Name</t>
  </si>
  <si>
    <t>Onsite Cell #</t>
  </si>
  <si>
    <t>Time Last Meeting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</si>
</sst>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6"/>
      <name val="Baskerville Old Face"/>
      <family val="1"/>
    </font>
    <font>
      <sz val="18"/>
      <name val="Calibri"/>
      <family val="2"/>
      <scheme val="minor"/>
    </font>
    <font>
      <b/>
      <sz val="14"/>
      <color theme="0"/>
      <name val="Calibri Light"/>
      <family val="2"/>
    </font>
    <font>
      <b/>
      <sz val="36"/>
      <color theme="1"/>
      <name val="Baskerville Old Face"/>
      <family val="1"/>
    </font>
    <font>
      <b/>
      <sz val="72"/>
      <color theme="1"/>
      <name val="Baskerville Old Face"/>
      <family val="1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B63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1BB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ck">
        <color auto="1"/>
      </right>
      <top/>
      <bottom style="thin">
        <color theme="0" tint="-0.499984740745262"/>
      </bottom>
      <diagonal/>
    </border>
    <border>
      <left/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auto="1"/>
      </right>
      <top style="thin">
        <color theme="0" tint="-0.499984740745262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ck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theme="0"/>
      </bottom>
      <diagonal/>
    </border>
    <border>
      <left/>
      <right/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0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>
      <alignment horizontal="center" vertical="center" wrapText="1"/>
      <protection locked="0"/>
    </xf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 applyProtection="0">
      <alignment horizontal="left" vertical="center"/>
      <protection locked="0"/>
    </xf>
    <xf numFmtId="43" fontId="5" fillId="0" borderId="0" applyFont="0" applyFill="0" applyBorder="0" applyProtection="0">
      <alignment horizontal="center" vertical="center"/>
    </xf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1">
      <alignment horizontal="center" vertical="center" wrapText="1"/>
      <protection locked="0"/>
    </xf>
    <xf numFmtId="0" fontId="12" fillId="0" borderId="1">
      <alignment horizontal="center" vertical="center" wrapText="1"/>
      <protection locked="0"/>
    </xf>
    <xf numFmtId="0" fontId="8" fillId="0" borderId="1">
      <alignment horizontal="center" vertical="center" wrapText="1"/>
      <protection locked="0"/>
    </xf>
    <xf numFmtId="0" fontId="11" fillId="0" borderId="0" applyProtection="0">
      <alignment horizontal="left" vertical="center"/>
      <protection locked="0"/>
    </xf>
    <xf numFmtId="0" fontId="8" fillId="0" borderId="0">
      <alignment horizontal="center" vertical="center" wrapText="1"/>
      <protection locked="0"/>
    </xf>
    <xf numFmtId="43" fontId="5" fillId="0" borderId="0" applyFont="0" applyFill="0" applyBorder="0" applyProtection="0">
      <alignment horizontal="center" vertical="center"/>
    </xf>
    <xf numFmtId="0" fontId="11" fillId="0" borderId="0" applyProtection="0">
      <alignment horizontal="left" vertical="center"/>
      <protection locked="0"/>
    </xf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17" fillId="0" borderId="1">
      <alignment horizontal="left" vertical="center"/>
    </xf>
    <xf numFmtId="0" fontId="16" fillId="4" borderId="1">
      <alignment horizontal="center" vertical="center"/>
    </xf>
    <xf numFmtId="0" fontId="15" fillId="0" borderId="0">
      <alignment horizontal="center" vertical="center"/>
    </xf>
    <xf numFmtId="0" fontId="13" fillId="2" borderId="0">
      <alignment horizontal="center" vertical="center" wrapText="1"/>
    </xf>
    <xf numFmtId="43" fontId="8" fillId="0" borderId="1" applyFill="0" applyProtection="0">
      <alignment horizontal="right" vertical="center"/>
    </xf>
    <xf numFmtId="0" fontId="11" fillId="0" borderId="1" applyProtection="0">
      <alignment horizontal="left" vertical="center"/>
      <protection locked="0"/>
    </xf>
    <xf numFmtId="43" fontId="1" fillId="0" borderId="0" applyFont="0" applyFill="0" applyBorder="0" applyAlignment="0" applyProtection="0"/>
    <xf numFmtId="0" fontId="14" fillId="0" borderId="0">
      <alignment horizontal="left" vertical="center"/>
    </xf>
    <xf numFmtId="0" fontId="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225">
    <xf numFmtId="0" fontId="0" fillId="0" borderId="0" xfId="0"/>
    <xf numFmtId="0" fontId="10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0" fontId="22" fillId="3" borderId="1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4" fillId="0" borderId="13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17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44" fontId="0" fillId="0" borderId="34" xfId="0" applyNumberFormat="1" applyBorder="1" applyAlignment="1">
      <alignment vertical="center"/>
    </xf>
    <xf numFmtId="44" fontId="2" fillId="2" borderId="34" xfId="0" applyNumberFormat="1" applyFont="1" applyFill="1" applyBorder="1" applyAlignment="1">
      <alignment vertical="center"/>
    </xf>
    <xf numFmtId="44" fontId="0" fillId="0" borderId="34" xfId="0" applyNumberForma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49" fontId="4" fillId="0" borderId="32" xfId="120" applyNumberFormat="1" applyFont="1" applyFill="1" applyBorder="1" applyAlignment="1">
      <alignment horizontal="left" vertical="center"/>
    </xf>
    <xf numFmtId="0" fontId="1" fillId="0" borderId="32" xfId="24" applyFont="1" applyFill="1" applyBorder="1" applyAlignment="1">
      <alignment horizontal="left" vertical="center"/>
    </xf>
    <xf numFmtId="0" fontId="4" fillId="0" borderId="32" xfId="110" applyFont="1" applyFill="1" applyBorder="1" applyAlignment="1">
      <alignment horizontal="center" vertical="center"/>
    </xf>
    <xf numFmtId="49" fontId="4" fillId="0" borderId="32" xfId="11" applyNumberFormat="1" applyFont="1" applyFill="1" applyBorder="1" applyAlignment="1">
      <alignment horizontal="left" vertical="center"/>
    </xf>
    <xf numFmtId="0" fontId="4" fillId="0" borderId="32" xfId="16" applyFont="1" applyFill="1" applyBorder="1" applyAlignment="1">
      <alignment horizontal="left" vertical="center"/>
    </xf>
    <xf numFmtId="0" fontId="4" fillId="0" borderId="32" xfId="11" applyFont="1" applyFill="1" applyBorder="1" applyAlignment="1">
      <alignment horizontal="center" vertical="center"/>
    </xf>
    <xf numFmtId="0" fontId="4" fillId="0" borderId="32" xfId="109" applyFont="1" applyFill="1" applyBorder="1" applyAlignment="1">
      <alignment horizontal="center" vertical="center"/>
    </xf>
    <xf numFmtId="49" fontId="4" fillId="0" borderId="32" xfId="16" applyNumberFormat="1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4" fontId="4" fillId="3" borderId="32" xfId="0" applyNumberFormat="1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center"/>
    </xf>
    <xf numFmtId="0" fontId="25" fillId="2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left" vertical="center"/>
    </xf>
    <xf numFmtId="4" fontId="0" fillId="0" borderId="32" xfId="0" applyNumberFormat="1" applyFont="1" applyBorder="1" applyAlignment="1">
      <alignment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6" fillId="0" borderId="38" xfId="0" applyFont="1" applyBorder="1" applyAlignment="1"/>
    <xf numFmtId="0" fontId="28" fillId="0" borderId="0" xfId="0" applyFont="1" applyFill="1" applyBorder="1" applyAlignment="1"/>
    <xf numFmtId="0" fontId="0" fillId="0" borderId="0" xfId="0" applyBorder="1"/>
    <xf numFmtId="164" fontId="0" fillId="0" borderId="0" xfId="0" applyNumberFormat="1" applyBorder="1"/>
    <xf numFmtId="0" fontId="19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5" fillId="2" borderId="41" xfId="0" applyFont="1" applyFill="1" applyBorder="1" applyAlignment="1">
      <alignment vertical="center"/>
    </xf>
    <xf numFmtId="0" fontId="25" fillId="2" borderId="4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0" fontId="25" fillId="2" borderId="42" xfId="0" applyFont="1" applyFill="1" applyBorder="1" applyAlignment="1">
      <alignment vertical="center"/>
    </xf>
    <xf numFmtId="0" fontId="25" fillId="2" borderId="42" xfId="0" applyFont="1" applyFill="1" applyBorder="1" applyAlignment="1">
      <alignment horizontal="center" vertical="center"/>
    </xf>
    <xf numFmtId="0" fontId="4" fillId="0" borderId="2" xfId="16" applyFont="1" applyFill="1" applyBorder="1" applyAlignment="1">
      <alignment horizontal="center" vertical="center"/>
    </xf>
    <xf numFmtId="0" fontId="4" fillId="0" borderId="2" xfId="16" applyFont="1" applyFill="1" applyBorder="1" applyAlignment="1">
      <alignment horizontal="left" vertical="center"/>
    </xf>
    <xf numFmtId="0" fontId="1" fillId="0" borderId="2" xfId="16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16" applyNumberFormat="1" applyFont="1" applyFill="1" applyBorder="1" applyAlignment="1">
      <alignment horizontal="left" vertical="center"/>
    </xf>
    <xf numFmtId="49" fontId="4" fillId="0" borderId="2" xfId="11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46" xfId="24" applyFont="1" applyBorder="1" applyAlignment="1">
      <alignment horizontal="left" vertical="center"/>
    </xf>
    <xf numFmtId="0" fontId="4" fillId="0" borderId="46" xfId="110" applyFont="1" applyBorder="1" applyAlignment="1">
      <alignment horizontal="center" vertical="center"/>
    </xf>
    <xf numFmtId="0" fontId="4" fillId="0" borderId="47" xfId="11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center" vertical="center"/>
    </xf>
    <xf numFmtId="44" fontId="0" fillId="0" borderId="48" xfId="0" applyNumberFormat="1" applyFill="1" applyBorder="1" applyAlignment="1">
      <alignment vertical="center"/>
    </xf>
    <xf numFmtId="44" fontId="2" fillId="2" borderId="33" xfId="0" applyNumberFormat="1" applyFont="1" applyFill="1" applyBorder="1" applyAlignment="1">
      <alignment vertical="center"/>
    </xf>
    <xf numFmtId="49" fontId="4" fillId="0" borderId="2" xfId="110" applyNumberFormat="1" applyFont="1" applyBorder="1" applyAlignment="1">
      <alignment horizontal="left" vertical="center"/>
    </xf>
    <xf numFmtId="0" fontId="4" fillId="0" borderId="2" xfId="110" applyFont="1" applyBorder="1" applyAlignment="1">
      <alignment horizontal="center" vertical="center"/>
    </xf>
    <xf numFmtId="0" fontId="4" fillId="0" borderId="2" xfId="24" applyFont="1" applyBorder="1" applyAlignment="1">
      <alignment horizontal="left" vertical="center"/>
    </xf>
    <xf numFmtId="164" fontId="4" fillId="0" borderId="2" xfId="24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11" applyFont="1" applyFill="1" applyBorder="1" applyAlignment="1">
      <alignment horizontal="center" vertical="center"/>
    </xf>
    <xf numFmtId="49" fontId="4" fillId="0" borderId="13" xfId="1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9" fontId="4" fillId="0" borderId="41" xfId="16" applyNumberFormat="1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64" fontId="0" fillId="0" borderId="41" xfId="0" applyNumberFormat="1" applyFont="1" applyBorder="1" applyAlignment="1">
      <alignment horizontal="center" vertical="center"/>
    </xf>
    <xf numFmtId="44" fontId="0" fillId="0" borderId="48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44" fontId="0" fillId="0" borderId="53" xfId="0" applyNumberFormat="1" applyBorder="1" applyAlignment="1">
      <alignment horizontal="center" vertical="center"/>
    </xf>
    <xf numFmtId="49" fontId="4" fillId="0" borderId="2" xfId="16" applyNumberFormat="1" applyFont="1" applyBorder="1" applyAlignment="1">
      <alignment horizontal="left" vertical="center"/>
    </xf>
    <xf numFmtId="0" fontId="4" fillId="0" borderId="2" xfId="16" applyFont="1" applyBorder="1" applyAlignment="1">
      <alignment horizontal="center" vertical="center"/>
    </xf>
    <xf numFmtId="0" fontId="4" fillId="0" borderId="2" xfId="16" applyFont="1" applyBorder="1" applyAlignment="1">
      <alignment horizontal="left" vertical="center"/>
    </xf>
    <xf numFmtId="49" fontId="4" fillId="0" borderId="2" xfId="1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11" applyFont="1" applyBorder="1" applyAlignment="1">
      <alignment horizontal="center" vertical="center"/>
    </xf>
    <xf numFmtId="49" fontId="4" fillId="0" borderId="2" xfId="16" applyNumberFormat="1" applyFont="1" applyBorder="1" applyAlignment="1">
      <alignment horizontal="center" vertical="center"/>
    </xf>
    <xf numFmtId="0" fontId="30" fillId="0" borderId="2" xfId="11" applyFont="1" applyBorder="1" applyAlignment="1">
      <alignment horizontal="center" vertical="center"/>
    </xf>
    <xf numFmtId="0" fontId="1" fillId="0" borderId="2" xfId="16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0" fillId="7" borderId="2" xfId="0" applyFont="1" applyFill="1" applyBorder="1" applyAlignment="1">
      <alignment horizontal="center" vertical="center"/>
    </xf>
    <xf numFmtId="0" fontId="27" fillId="0" borderId="37" xfId="0" applyFont="1" applyBorder="1" applyAlignment="1"/>
    <xf numFmtId="0" fontId="27" fillId="0" borderId="38" xfId="0" applyFont="1" applyBorder="1" applyAlignment="1"/>
    <xf numFmtId="0" fontId="4" fillId="0" borderId="2" xfId="11" applyFont="1" applyBorder="1" applyAlignment="1">
      <alignment horizontal="left" vertical="center"/>
    </xf>
    <xf numFmtId="49" fontId="4" fillId="0" borderId="2" xfId="110" applyNumberFormat="1" applyFont="1" applyBorder="1" applyAlignment="1">
      <alignment horizontal="center" vertical="center"/>
    </xf>
    <xf numFmtId="0" fontId="4" fillId="0" borderId="2" xfId="109" applyFont="1" applyBorder="1" applyAlignment="1">
      <alignment horizontal="center" vertical="center"/>
    </xf>
    <xf numFmtId="0" fontId="1" fillId="0" borderId="2" xfId="24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11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1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58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5" fillId="2" borderId="60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33" fillId="0" borderId="2" xfId="0" applyFont="1" applyBorder="1"/>
    <xf numFmtId="0" fontId="33" fillId="0" borderId="2" xfId="0" applyFont="1" applyBorder="1" applyAlignment="1">
      <alignment horizontal="center" vertical="center"/>
    </xf>
    <xf numFmtId="0" fontId="4" fillId="0" borderId="2" xfId="139" applyFont="1" applyBorder="1" applyAlignment="1">
      <alignment horizontal="center" vertical="center"/>
    </xf>
    <xf numFmtId="0" fontId="4" fillId="0" borderId="2" xfId="109" applyFont="1" applyBorder="1" applyAlignment="1">
      <alignment horizontal="left" vertical="center"/>
    </xf>
    <xf numFmtId="0" fontId="4" fillId="0" borderId="2" xfId="109" applyFont="1" applyBorder="1" applyAlignment="1">
      <alignment vertical="center"/>
    </xf>
    <xf numFmtId="0" fontId="1" fillId="0" borderId="2" xfId="41" applyBorder="1" applyAlignment="1">
      <alignment horizontal="center"/>
    </xf>
    <xf numFmtId="44" fontId="0" fillId="0" borderId="3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</cellXfs>
  <cellStyles count="140">
    <cellStyle name="COL TITLE" xfId="117" xr:uid="{00000000-0005-0000-0000-000000000000}"/>
    <cellStyle name="Comma 2" xfId="23" xr:uid="{00000000-0005-0000-0000-000001000000}"/>
    <cellStyle name="Comma 2 2" xfId="131" xr:uid="{00000000-0005-0000-0000-000002000000}"/>
    <cellStyle name="Comma 2 3" xfId="28" xr:uid="{00000000-0005-0000-0000-000003000000}"/>
    <cellStyle name="Comma 3" xfId="2" xr:uid="{00000000-0005-0000-0000-000004000000}"/>
    <cellStyle name="Currency 2" xfId="3" xr:uid="{00000000-0005-0000-0000-000005000000}"/>
    <cellStyle name="Currency 2 2" xfId="118" xr:uid="{00000000-0005-0000-0000-000006000000}"/>
    <cellStyle name="Currency 2 2 2" xfId="132" xr:uid="{00000000-0005-0000-0000-000007000000}"/>
    <cellStyle name="Currency 2 3" xfId="32" xr:uid="{00000000-0005-0000-0000-000008000000}"/>
    <cellStyle name="Currency 3" xfId="4" xr:uid="{00000000-0005-0000-0000-000009000000}"/>
    <cellStyle name="Currency 3 2" xfId="5" xr:uid="{00000000-0005-0000-0000-00000A000000}"/>
    <cellStyle name="Currency 3 2 2" xfId="6" xr:uid="{00000000-0005-0000-0000-00000B000000}"/>
    <cellStyle name="Currency 3 2 2 2" xfId="123" xr:uid="{00000000-0005-0000-0000-00000C000000}"/>
    <cellStyle name="Currency 3 2 3" xfId="122" xr:uid="{00000000-0005-0000-0000-00000D000000}"/>
    <cellStyle name="Currency 3 3" xfId="7" xr:uid="{00000000-0005-0000-0000-00000E000000}"/>
    <cellStyle name="Currency 3 3 2" xfId="124" xr:uid="{00000000-0005-0000-0000-00000F000000}"/>
    <cellStyle name="Currency 3 4" xfId="121" xr:uid="{00000000-0005-0000-0000-000010000000}"/>
    <cellStyle name="Currency 3 5" xfId="31" xr:uid="{00000000-0005-0000-0000-000011000000}"/>
    <cellStyle name="Currency 4" xfId="8" xr:uid="{00000000-0005-0000-0000-000012000000}"/>
    <cellStyle name="Currency 4 2" xfId="111" xr:uid="{00000000-0005-0000-0000-000013000000}"/>
    <cellStyle name="Currency 4 3" xfId="107" xr:uid="{00000000-0005-0000-0000-000014000000}"/>
    <cellStyle name="Currency 5" xfId="116" xr:uid="{00000000-0005-0000-0000-000015000000}"/>
    <cellStyle name="Currency 5 2" xfId="133" xr:uid="{00000000-0005-0000-0000-000016000000}"/>
    <cellStyle name="CurrencyY" xfId="27" xr:uid="{00000000-0005-0000-0000-000017000000}"/>
    <cellStyle name="DISC" xfId="113" xr:uid="{00000000-0005-0000-0000-000018000000}"/>
    <cellStyle name="FILL" xfId="19" xr:uid="{00000000-0005-0000-0000-000019000000}"/>
    <cellStyle name="FILL 2" xfId="104" xr:uid="{00000000-0005-0000-0000-00001A000000}"/>
    <cellStyle name="FILL 3" xfId="106" xr:uid="{00000000-0005-0000-0000-00001B000000}"/>
    <cellStyle name="FILL 4" xfId="102" xr:uid="{00000000-0005-0000-0000-00001C000000}"/>
    <cellStyle name="FILLL" xfId="103" xr:uid="{00000000-0005-0000-0000-00001D000000}"/>
    <cellStyle name="FILTER" xfId="115" xr:uid="{00000000-0005-0000-0000-00001E000000}"/>
    <cellStyle name="HEADER TITLE" xfId="114" xr:uid="{00000000-0005-0000-0000-00001F000000}"/>
    <cellStyle name="Hyperlink 2" xfId="9" xr:uid="{00000000-0005-0000-0000-000020000000}"/>
    <cellStyle name="Hyperlink 2 2" xfId="10" xr:uid="{00000000-0005-0000-0000-000021000000}"/>
    <cellStyle name="Normal" xfId="0" builtinId="0"/>
    <cellStyle name="Normal 2" xfId="11" xr:uid="{00000000-0005-0000-0000-000023000000}"/>
    <cellStyle name="Normal 2 10" xfId="41" xr:uid="{00000000-0005-0000-0000-000024000000}"/>
    <cellStyle name="Normal 2 10 2" xfId="76" xr:uid="{00000000-0005-0000-0000-000025000000}"/>
    <cellStyle name="Normal 2 11" xfId="42" xr:uid="{00000000-0005-0000-0000-000026000000}"/>
    <cellStyle name="Normal 2 11 2" xfId="77" xr:uid="{00000000-0005-0000-0000-000027000000}"/>
    <cellStyle name="Normal 2 12" xfId="43" xr:uid="{00000000-0005-0000-0000-000028000000}"/>
    <cellStyle name="Normal 2 12 2" xfId="78" xr:uid="{00000000-0005-0000-0000-000029000000}"/>
    <cellStyle name="Normal 2 13" xfId="44" xr:uid="{00000000-0005-0000-0000-00002A000000}"/>
    <cellStyle name="Normal 2 13 2" xfId="79" xr:uid="{00000000-0005-0000-0000-00002B000000}"/>
    <cellStyle name="Normal 2 14" xfId="45" xr:uid="{00000000-0005-0000-0000-00002C000000}"/>
    <cellStyle name="Normal 2 14 2" xfId="80" xr:uid="{00000000-0005-0000-0000-00002D000000}"/>
    <cellStyle name="Normal 2 15" xfId="46" xr:uid="{00000000-0005-0000-0000-00002E000000}"/>
    <cellStyle name="Normal 2 15 2" xfId="81" xr:uid="{00000000-0005-0000-0000-00002F000000}"/>
    <cellStyle name="Normal 2 16" xfId="47" xr:uid="{00000000-0005-0000-0000-000030000000}"/>
    <cellStyle name="Normal 2 16 2" xfId="82" xr:uid="{00000000-0005-0000-0000-000031000000}"/>
    <cellStyle name="Normal 2 17" xfId="48" xr:uid="{00000000-0005-0000-0000-000032000000}"/>
    <cellStyle name="Normal 2 17 2" xfId="83" xr:uid="{00000000-0005-0000-0000-000033000000}"/>
    <cellStyle name="Normal 2 18" xfId="49" xr:uid="{00000000-0005-0000-0000-000034000000}"/>
    <cellStyle name="Normal 2 18 2" xfId="84" xr:uid="{00000000-0005-0000-0000-000035000000}"/>
    <cellStyle name="Normal 2 19" xfId="50" xr:uid="{00000000-0005-0000-0000-000036000000}"/>
    <cellStyle name="Normal 2 19 2" xfId="85" xr:uid="{00000000-0005-0000-0000-000037000000}"/>
    <cellStyle name="Normal 2 2" xfId="12" xr:uid="{00000000-0005-0000-0000-000038000000}"/>
    <cellStyle name="Normal 2 2 2" xfId="13" xr:uid="{00000000-0005-0000-0000-000039000000}"/>
    <cellStyle name="Normal 2 2 2 2" xfId="86" xr:uid="{00000000-0005-0000-0000-00003A000000}"/>
    <cellStyle name="Normal 2 2 2 3" xfId="126" xr:uid="{00000000-0005-0000-0000-00003B000000}"/>
    <cellStyle name="Normal 2 2 2 4" xfId="51" xr:uid="{00000000-0005-0000-0000-00003C000000}"/>
    <cellStyle name="Normal 2 2 3" xfId="62" xr:uid="{00000000-0005-0000-0000-00003D000000}"/>
    <cellStyle name="Normal 2 2 3 2" xfId="97" xr:uid="{00000000-0005-0000-0000-00003E000000}"/>
    <cellStyle name="Normal 2 2 4" xfId="68" xr:uid="{00000000-0005-0000-0000-00003F000000}"/>
    <cellStyle name="Normal 2 2 5" xfId="125" xr:uid="{00000000-0005-0000-0000-000040000000}"/>
    <cellStyle name="Normal 2 2 6" xfId="33" xr:uid="{00000000-0005-0000-0000-000041000000}"/>
    <cellStyle name="Normal 2 20" xfId="56" xr:uid="{00000000-0005-0000-0000-000042000000}"/>
    <cellStyle name="Normal 2 20 2" xfId="91" xr:uid="{00000000-0005-0000-0000-000043000000}"/>
    <cellStyle name="Normal 2 21" xfId="57" xr:uid="{00000000-0005-0000-0000-000044000000}"/>
    <cellStyle name="Normal 2 21 2" xfId="92" xr:uid="{00000000-0005-0000-0000-000045000000}"/>
    <cellStyle name="Normal 2 22" xfId="58" xr:uid="{00000000-0005-0000-0000-000046000000}"/>
    <cellStyle name="Normal 2 22 2" xfId="93" xr:uid="{00000000-0005-0000-0000-000047000000}"/>
    <cellStyle name="Normal 2 23" xfId="59" xr:uid="{00000000-0005-0000-0000-000048000000}"/>
    <cellStyle name="Normal 2 23 2" xfId="94" xr:uid="{00000000-0005-0000-0000-000049000000}"/>
    <cellStyle name="Normal 2 24" xfId="60" xr:uid="{00000000-0005-0000-0000-00004A000000}"/>
    <cellStyle name="Normal 2 24 2" xfId="95" xr:uid="{00000000-0005-0000-0000-00004B000000}"/>
    <cellStyle name="Normal 2 25" xfId="61" xr:uid="{00000000-0005-0000-0000-00004C000000}"/>
    <cellStyle name="Normal 2 25 2" xfId="96" xr:uid="{00000000-0005-0000-0000-00004D000000}"/>
    <cellStyle name="Normal 2 26" xfId="67" xr:uid="{00000000-0005-0000-0000-00004E000000}"/>
    <cellStyle name="Normal 2 27" xfId="110" xr:uid="{00000000-0005-0000-0000-00004F000000}"/>
    <cellStyle name="Normal 2 28" xfId="29" xr:uid="{00000000-0005-0000-0000-000050000000}"/>
    <cellStyle name="Normal 2 3" xfId="20" xr:uid="{00000000-0005-0000-0000-000051000000}"/>
    <cellStyle name="Normal 2 3 2" xfId="52" xr:uid="{00000000-0005-0000-0000-000052000000}"/>
    <cellStyle name="Normal 2 3 2 2" xfId="87" xr:uid="{00000000-0005-0000-0000-000053000000}"/>
    <cellStyle name="Normal 2 3 3" xfId="63" xr:uid="{00000000-0005-0000-0000-000054000000}"/>
    <cellStyle name="Normal 2 3 3 2" xfId="98" xr:uid="{00000000-0005-0000-0000-000055000000}"/>
    <cellStyle name="Normal 2 3 4" xfId="69" xr:uid="{00000000-0005-0000-0000-000056000000}"/>
    <cellStyle name="Normal 2 3 5" xfId="129" xr:uid="{00000000-0005-0000-0000-000057000000}"/>
    <cellStyle name="Normal 2 3 6" xfId="34" xr:uid="{00000000-0005-0000-0000-000058000000}"/>
    <cellStyle name="Normal 2 4" xfId="35" xr:uid="{00000000-0005-0000-0000-000059000000}"/>
    <cellStyle name="Normal 2 4 2" xfId="53" xr:uid="{00000000-0005-0000-0000-00005A000000}"/>
    <cellStyle name="Normal 2 4 2 2" xfId="88" xr:uid="{00000000-0005-0000-0000-00005B000000}"/>
    <cellStyle name="Normal 2 4 3" xfId="64" xr:uid="{00000000-0005-0000-0000-00005C000000}"/>
    <cellStyle name="Normal 2 4 3 2" xfId="99" xr:uid="{00000000-0005-0000-0000-00005D000000}"/>
    <cellStyle name="Normal 2 4 4" xfId="70" xr:uid="{00000000-0005-0000-0000-00005E000000}"/>
    <cellStyle name="Normal 2 4 5" xfId="134" xr:uid="{00000000-0005-0000-0000-00005F000000}"/>
    <cellStyle name="Normal 2 5" xfId="36" xr:uid="{00000000-0005-0000-0000-000060000000}"/>
    <cellStyle name="Normal 2 5 2" xfId="54" xr:uid="{00000000-0005-0000-0000-000061000000}"/>
    <cellStyle name="Normal 2 5 2 2" xfId="89" xr:uid="{00000000-0005-0000-0000-000062000000}"/>
    <cellStyle name="Normal 2 5 3" xfId="65" xr:uid="{00000000-0005-0000-0000-000063000000}"/>
    <cellStyle name="Normal 2 5 3 2" xfId="100" xr:uid="{00000000-0005-0000-0000-000064000000}"/>
    <cellStyle name="Normal 2 5 4" xfId="71" xr:uid="{00000000-0005-0000-0000-000065000000}"/>
    <cellStyle name="Normal 2 5 5" xfId="137" xr:uid="{00000000-0005-0000-0000-000066000000}"/>
    <cellStyle name="Normal 2 6" xfId="37" xr:uid="{00000000-0005-0000-0000-000067000000}"/>
    <cellStyle name="Normal 2 6 2" xfId="55" xr:uid="{00000000-0005-0000-0000-000068000000}"/>
    <cellStyle name="Normal 2 6 2 2" xfId="90" xr:uid="{00000000-0005-0000-0000-000069000000}"/>
    <cellStyle name="Normal 2 6 3" xfId="66" xr:uid="{00000000-0005-0000-0000-00006A000000}"/>
    <cellStyle name="Normal 2 6 3 2" xfId="101" xr:uid="{00000000-0005-0000-0000-00006B000000}"/>
    <cellStyle name="Normal 2 6 4" xfId="72" xr:uid="{00000000-0005-0000-0000-00006C000000}"/>
    <cellStyle name="Normal 2 7" xfId="38" xr:uid="{00000000-0005-0000-0000-00006D000000}"/>
    <cellStyle name="Normal 2 7 2" xfId="73" xr:uid="{00000000-0005-0000-0000-00006E000000}"/>
    <cellStyle name="Normal 2 8" xfId="39" xr:uid="{00000000-0005-0000-0000-00006F000000}"/>
    <cellStyle name="Normal 2 8 2" xfId="74" xr:uid="{00000000-0005-0000-0000-000070000000}"/>
    <cellStyle name="Normal 2 9" xfId="40" xr:uid="{00000000-0005-0000-0000-000071000000}"/>
    <cellStyle name="Normal 2 9 2" xfId="75" xr:uid="{00000000-0005-0000-0000-000072000000}"/>
    <cellStyle name="Normal 3" xfId="14" xr:uid="{00000000-0005-0000-0000-000073000000}"/>
    <cellStyle name="Normal 3 2" xfId="15" xr:uid="{00000000-0005-0000-0000-000074000000}"/>
    <cellStyle name="Normal 3 2 2" xfId="16" xr:uid="{00000000-0005-0000-0000-000075000000}"/>
    <cellStyle name="Normal 3 2 2 2" xfId="24" xr:uid="{00000000-0005-0000-0000-000076000000}"/>
    <cellStyle name="Normal 3 2 3" xfId="21" xr:uid="{00000000-0005-0000-0000-000077000000}"/>
    <cellStyle name="Normal 3 3" xfId="17" xr:uid="{00000000-0005-0000-0000-000078000000}"/>
    <cellStyle name="Normal 3 3 2" xfId="127" xr:uid="{00000000-0005-0000-0000-000079000000}"/>
    <cellStyle name="Normal 3 4" xfId="136" xr:uid="{00000000-0005-0000-0000-00007A000000}"/>
    <cellStyle name="Normal 4" xfId="18" xr:uid="{00000000-0005-0000-0000-00007B000000}"/>
    <cellStyle name="Normal 4 2" xfId="128" xr:uid="{00000000-0005-0000-0000-00007C000000}"/>
    <cellStyle name="Normal 4 3" xfId="30" xr:uid="{00000000-0005-0000-0000-00007D000000}"/>
    <cellStyle name="Normal 5" xfId="22" xr:uid="{00000000-0005-0000-0000-00007E000000}"/>
    <cellStyle name="Normal 5 2" xfId="130" xr:uid="{00000000-0005-0000-0000-00007F000000}"/>
    <cellStyle name="Normal 5 3" xfId="109" xr:uid="{00000000-0005-0000-0000-000080000000}"/>
    <cellStyle name="Normal 5 3 2 2" xfId="139" xr:uid="{3B33E26E-2B40-47AB-AC65-E0BC556AA4F4}"/>
    <cellStyle name="Normal 6" xfId="120" xr:uid="{00000000-0005-0000-0000-000081000000}"/>
    <cellStyle name="Normal 6 2" xfId="135" xr:uid="{00000000-0005-0000-0000-000082000000}"/>
    <cellStyle name="Normal 7" xfId="25" xr:uid="{00000000-0005-0000-0000-000083000000}"/>
    <cellStyle name="Normal 8" xfId="1" xr:uid="{00000000-0005-0000-0000-000084000000}"/>
    <cellStyle name="Normal 8 2" xfId="138" xr:uid="{00000000-0005-0000-0000-000085000000}"/>
    <cellStyle name="SUB COL" xfId="112" xr:uid="{00000000-0005-0000-0000-000086000000}"/>
    <cellStyle name="TITLE 2" xfId="108" xr:uid="{00000000-0005-0000-0000-000087000000}"/>
    <cellStyle name="TITLEE" xfId="26" xr:uid="{00000000-0005-0000-0000-000088000000}"/>
    <cellStyle name="TITLEE 2" xfId="105" xr:uid="{00000000-0005-0000-0000-000089000000}"/>
    <cellStyle name="TITLEE 3" xfId="119" xr:uid="{00000000-0005-0000-0000-00008A000000}"/>
  </cellStyles>
  <dxfs count="0"/>
  <tableStyles count="0" defaultTableStyle="TableStyleMedium2" defaultPivotStyle="PivotStyleLight16"/>
  <colors>
    <mruColors>
      <color rgb="FFB1BBDD"/>
      <color rgb="FF4B6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332478</xdr:rowOff>
    </xdr:from>
    <xdr:to>
      <xdr:col>2</xdr:col>
      <xdr:colOff>66675</xdr:colOff>
      <xdr:row>2</xdr:row>
      <xdr:rowOff>342320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3D800B-CA2D-4079-B6BA-61EDA2DF3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E0E0E"/>
            </a:clrFrom>
            <a:clrTo>
              <a:srgbClr val="0E0E0E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332478"/>
          <a:ext cx="1714500" cy="867092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447676</xdr:colOff>
      <xdr:row>486</xdr:row>
      <xdr:rowOff>71884</xdr:rowOff>
    </xdr:from>
    <xdr:to>
      <xdr:col>1</xdr:col>
      <xdr:colOff>523876</xdr:colOff>
      <xdr:row>489</xdr:row>
      <xdr:rowOff>9841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652696-4408-4F36-8580-2BB4996B9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E0E0E"/>
            </a:clrFrom>
            <a:clrTo>
              <a:srgbClr val="0E0E0E">
                <a:alpha val="0"/>
              </a:srgbClr>
            </a:clrTo>
          </a:clrChange>
        </a:blip>
        <a:stretch>
          <a:fillRect/>
        </a:stretch>
      </xdr:blipFill>
      <xdr:spPr>
        <a:xfrm>
          <a:off x="447676" y="74576434"/>
          <a:ext cx="1219200" cy="680907"/>
        </a:xfrm>
        <a:prstGeom prst="rect">
          <a:avLst/>
        </a:prstGeom>
      </xdr:spPr>
    </xdr:pic>
    <xdr:clientData/>
  </xdr:twoCellAnchor>
  <xdr:twoCellAnchor>
    <xdr:from>
      <xdr:col>3</xdr:col>
      <xdr:colOff>1162050</xdr:colOff>
      <xdr:row>0</xdr:row>
      <xdr:rowOff>571500</xdr:rowOff>
    </xdr:from>
    <xdr:to>
      <xdr:col>6</xdr:col>
      <xdr:colOff>838200</xdr:colOff>
      <xdr:row>3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8838C1-BB81-420A-B047-9460543B30F3}"/>
            </a:ext>
          </a:extLst>
        </xdr:cNvPr>
        <xdr:cNvSpPr txBox="1"/>
      </xdr:nvSpPr>
      <xdr:spPr>
        <a:xfrm>
          <a:off x="6200775" y="571500"/>
          <a:ext cx="296227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solidFill>
                <a:srgbClr val="FF0000"/>
              </a:solidFill>
            </a:rPr>
            <a:t>PLEASE EMAIL YOUR</a:t>
          </a:r>
          <a:r>
            <a:rPr lang="en-US" sz="1200" b="1" u="sng" baseline="0">
              <a:solidFill>
                <a:srgbClr val="FF0000"/>
              </a:solidFill>
            </a:rPr>
            <a:t> ORDERS TO BOTH: </a:t>
          </a:r>
        </a:p>
        <a:p>
          <a:r>
            <a:rPr lang="en-US" sz="1200" b="1" baseline="0">
              <a:solidFill>
                <a:srgbClr val="FF0000"/>
              </a:solidFill>
            </a:rPr>
            <a:t>Susan Medica: </a:t>
          </a:r>
          <a:r>
            <a:rPr 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smedica@rentfurniture.com</a:t>
          </a:r>
          <a:endParaRPr lang="en-US" sz="1200" b="1" baseline="0">
            <a:solidFill>
              <a:srgbClr val="FF0000"/>
            </a:solidFill>
          </a:endParaRPr>
        </a:p>
        <a:p>
          <a:r>
            <a:rPr lang="en-US" sz="1200" b="1" baseline="0">
              <a:solidFill>
                <a:srgbClr val="FF0000"/>
              </a:solidFill>
            </a:rPr>
            <a:t>Laura Zuniga: </a:t>
          </a:r>
          <a:r>
            <a:rPr 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lzuniga@rentfurniture.com</a:t>
          </a:r>
          <a:endParaRPr lang="en-US" sz="1200" b="1" baseline="0">
            <a:solidFill>
              <a:srgbClr val="FF0000"/>
            </a:solidFill>
          </a:endParaRPr>
        </a:p>
        <a:p>
          <a:r>
            <a:rPr lang="en-US" sz="1200" b="1" baseline="0">
              <a:solidFill>
                <a:srgbClr val="FF0000"/>
              </a:solidFill>
            </a:rPr>
            <a:t>Furniture Questions: 702-683-0183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12"/>
  <sheetViews>
    <sheetView tabSelected="1" zoomScaleNormal="100" workbookViewId="0">
      <selection activeCell="B10" sqref="B10:C10"/>
    </sheetView>
  </sheetViews>
  <sheetFormatPr defaultColWidth="9.1328125" defaultRowHeight="14.25" x14ac:dyDescent="0.45"/>
  <cols>
    <col min="1" max="1" width="17.46484375" style="10" customWidth="1"/>
    <col min="2" max="2" width="10.33203125" style="11" bestFit="1" customWidth="1"/>
    <col min="3" max="3" width="42.6640625" style="5" customWidth="1"/>
    <col min="4" max="4" width="18.6640625" style="11" customWidth="1"/>
    <col min="5" max="5" width="16.6640625" style="29" customWidth="1"/>
    <col min="6" max="6" width="10.6640625" style="5" customWidth="1"/>
    <col min="7" max="7" width="15.265625" style="5" customWidth="1"/>
    <col min="8" max="8" width="10.06640625" style="11" customWidth="1"/>
    <col min="9" max="10" width="9.1328125" style="5" hidden="1" customWidth="1"/>
    <col min="11" max="16384" width="9.1328125" style="5"/>
  </cols>
  <sheetData>
    <row r="1" spans="1:12" ht="46.9" thickTop="1" thickBot="1" x14ac:dyDescent="0.5">
      <c r="A1" s="193" t="s">
        <v>458</v>
      </c>
      <c r="B1" s="194"/>
      <c r="C1" s="194"/>
      <c r="D1" s="194"/>
      <c r="E1" s="194"/>
      <c r="F1" s="194"/>
      <c r="G1" s="195"/>
    </row>
    <row r="2" spans="1:12" s="20" customFormat="1" ht="20" customHeight="1" thickTop="1" thickBot="1" x14ac:dyDescent="0.5">
      <c r="A2" s="196"/>
      <c r="B2" s="197"/>
      <c r="C2" s="198"/>
      <c r="D2" s="199"/>
      <c r="E2" s="200"/>
      <c r="F2" s="200"/>
      <c r="G2" s="201"/>
      <c r="H2" s="23"/>
    </row>
    <row r="3" spans="1:12" s="20" customFormat="1" ht="41.65" customHeight="1" thickTop="1" thickBot="1" x14ac:dyDescent="0.5">
      <c r="A3" s="196"/>
      <c r="B3" s="197"/>
      <c r="C3" s="198"/>
      <c r="D3" s="199"/>
      <c r="E3" s="200"/>
      <c r="F3" s="200"/>
      <c r="G3" s="201"/>
      <c r="H3" s="23"/>
    </row>
    <row r="4" spans="1:12" ht="21.4" thickTop="1" x14ac:dyDescent="0.45">
      <c r="A4" s="202" t="s">
        <v>0</v>
      </c>
      <c r="B4" s="203"/>
      <c r="C4" s="203"/>
      <c r="D4" s="203"/>
      <c r="E4" s="203"/>
      <c r="F4" s="203"/>
      <c r="G4" s="204"/>
    </row>
    <row r="5" spans="1:12" ht="20" customHeight="1" x14ac:dyDescent="0.45">
      <c r="A5" s="18" t="s">
        <v>1</v>
      </c>
      <c r="B5" s="172" t="s">
        <v>870</v>
      </c>
      <c r="C5" s="172"/>
      <c r="D5" s="2" t="s">
        <v>2</v>
      </c>
      <c r="E5" s="176"/>
      <c r="F5" s="176"/>
      <c r="G5" s="188"/>
    </row>
    <row r="6" spans="1:12" ht="20" customHeight="1" x14ac:dyDescent="0.45">
      <c r="A6" s="18" t="s">
        <v>3</v>
      </c>
      <c r="B6" s="208"/>
      <c r="C6" s="208"/>
      <c r="D6" s="2" t="s">
        <v>1027</v>
      </c>
      <c r="E6" s="176"/>
      <c r="F6" s="176"/>
      <c r="G6" s="188"/>
    </row>
    <row r="7" spans="1:12" ht="20.65" customHeight="1" x14ac:dyDescent="0.45">
      <c r="A7" s="18" t="s">
        <v>4</v>
      </c>
      <c r="B7" s="172" t="s">
        <v>997</v>
      </c>
      <c r="C7" s="172"/>
      <c r="D7" s="150" t="s">
        <v>455</v>
      </c>
      <c r="E7" s="190"/>
      <c r="F7" s="191"/>
      <c r="G7" s="192"/>
    </row>
    <row r="8" spans="1:12" ht="25.15" customHeight="1" x14ac:dyDescent="0.45">
      <c r="A8" s="189" t="s">
        <v>5</v>
      </c>
      <c r="B8" s="172" t="s">
        <v>998</v>
      </c>
      <c r="C8" s="172"/>
      <c r="D8" s="150" t="s">
        <v>1189</v>
      </c>
      <c r="E8" s="185"/>
      <c r="F8" s="186"/>
      <c r="G8" s="187"/>
    </row>
    <row r="9" spans="1:12" ht="20" customHeight="1" x14ac:dyDescent="0.45">
      <c r="A9" s="189"/>
      <c r="B9" s="172" t="s">
        <v>999</v>
      </c>
      <c r="C9" s="172"/>
      <c r="D9" s="2" t="s">
        <v>1190</v>
      </c>
      <c r="E9" s="185"/>
      <c r="F9" s="186"/>
      <c r="G9" s="187"/>
    </row>
    <row r="10" spans="1:12" ht="20" customHeight="1" x14ac:dyDescent="0.45">
      <c r="A10" s="18" t="s">
        <v>1061</v>
      </c>
      <c r="B10" s="172"/>
      <c r="C10" s="172"/>
      <c r="D10" s="2" t="s">
        <v>6</v>
      </c>
      <c r="E10" s="176"/>
      <c r="F10" s="176"/>
      <c r="G10" s="188"/>
    </row>
    <row r="11" spans="1:12" ht="20" customHeight="1" x14ac:dyDescent="0.45">
      <c r="A11" s="66" t="s">
        <v>814</v>
      </c>
      <c r="B11" s="175"/>
      <c r="C11" s="175"/>
      <c r="D11" s="2" t="s">
        <v>7</v>
      </c>
      <c r="E11" s="176"/>
      <c r="F11" s="176"/>
      <c r="G11" s="176"/>
    </row>
    <row r="12" spans="1:12" ht="20" customHeight="1" x14ac:dyDescent="0.45">
      <c r="A12" s="224" t="s">
        <v>1191</v>
      </c>
      <c r="B12" s="221"/>
      <c r="C12" s="222"/>
      <c r="D12" s="2" t="s">
        <v>815</v>
      </c>
      <c r="E12" s="190"/>
      <c r="F12" s="191"/>
      <c r="G12" s="223"/>
    </row>
    <row r="13" spans="1:12" s="69" customFormat="1" ht="17.649999999999999" thickBot="1" x14ac:dyDescent="0.5">
      <c r="A13" s="144" t="s">
        <v>816</v>
      </c>
      <c r="B13" s="67"/>
      <c r="C13" s="145" t="s">
        <v>1024</v>
      </c>
      <c r="D13" s="177" t="s">
        <v>817</v>
      </c>
      <c r="E13" s="178"/>
      <c r="F13" s="178"/>
      <c r="G13" s="179"/>
      <c r="H13" s="68"/>
      <c r="I13" s="68"/>
      <c r="J13" s="68"/>
      <c r="K13" s="68"/>
      <c r="L13" s="70"/>
    </row>
    <row r="14" spans="1:12" ht="18" x14ac:dyDescent="0.45">
      <c r="A14" s="205" t="s">
        <v>8</v>
      </c>
      <c r="B14" s="206"/>
      <c r="C14" s="206"/>
      <c r="D14" s="206"/>
      <c r="E14" s="206"/>
      <c r="F14" s="206"/>
      <c r="G14" s="207"/>
    </row>
    <row r="15" spans="1:12" ht="14.25" customHeight="1" x14ac:dyDescent="0.45">
      <c r="A15" s="6" t="s">
        <v>9</v>
      </c>
      <c r="B15" s="1" t="s">
        <v>547</v>
      </c>
      <c r="C15" s="182" t="s">
        <v>1025</v>
      </c>
      <c r="D15" s="183"/>
      <c r="E15" s="183"/>
      <c r="F15" s="183"/>
      <c r="G15" s="184"/>
    </row>
    <row r="16" spans="1:12" x14ac:dyDescent="0.45">
      <c r="A16" s="62"/>
      <c r="B16" s="63" t="s">
        <v>818</v>
      </c>
      <c r="C16" s="159" t="s">
        <v>819</v>
      </c>
      <c r="D16" s="159"/>
      <c r="E16" s="159"/>
      <c r="F16" s="159"/>
      <c r="G16" s="160"/>
    </row>
    <row r="17" spans="1:11" x14ac:dyDescent="0.45">
      <c r="A17" s="173" t="s">
        <v>548</v>
      </c>
      <c r="B17" s="174"/>
      <c r="C17" s="159" t="s">
        <v>820</v>
      </c>
      <c r="D17" s="159"/>
      <c r="E17" s="159"/>
      <c r="F17" s="159"/>
      <c r="G17" s="160"/>
    </row>
    <row r="18" spans="1:11" x14ac:dyDescent="0.45">
      <c r="A18" s="173" t="s">
        <v>549</v>
      </c>
      <c r="B18" s="174"/>
      <c r="C18" s="158" t="s">
        <v>821</v>
      </c>
      <c r="D18" s="159"/>
      <c r="E18" s="159"/>
      <c r="F18" s="159"/>
      <c r="G18" s="160"/>
    </row>
    <row r="19" spans="1:11" x14ac:dyDescent="0.45">
      <c r="A19" s="153"/>
      <c r="B19" s="154"/>
      <c r="C19" s="159"/>
      <c r="D19" s="159"/>
      <c r="E19" s="159"/>
      <c r="F19" s="159"/>
      <c r="G19" s="160"/>
    </row>
    <row r="20" spans="1:11" x14ac:dyDescent="0.45">
      <c r="A20" s="155" t="s">
        <v>550</v>
      </c>
      <c r="B20" s="156"/>
      <c r="C20" s="161" t="s">
        <v>580</v>
      </c>
      <c r="D20" s="161"/>
      <c r="E20" s="161"/>
      <c r="F20" s="161"/>
      <c r="G20" s="162"/>
    </row>
    <row r="21" spans="1:11" x14ac:dyDescent="0.45">
      <c r="A21" s="45" t="s">
        <v>10</v>
      </c>
      <c r="B21" s="46" t="s">
        <v>11</v>
      </c>
      <c r="C21" s="46"/>
      <c r="D21" s="46" t="s">
        <v>12</v>
      </c>
      <c r="E21" s="47" t="s">
        <v>1000</v>
      </c>
      <c r="F21" s="46" t="s">
        <v>13</v>
      </c>
      <c r="G21" s="30" t="s">
        <v>14</v>
      </c>
    </row>
    <row r="22" spans="1:11" x14ac:dyDescent="0.45">
      <c r="A22" s="74" t="s">
        <v>822</v>
      </c>
      <c r="B22" s="74"/>
      <c r="C22" s="74"/>
      <c r="D22" s="74"/>
      <c r="E22" s="75"/>
      <c r="F22" s="48"/>
      <c r="G22" s="31"/>
    </row>
    <row r="23" spans="1:11" x14ac:dyDescent="0.45">
      <c r="A23" s="89"/>
      <c r="B23" s="90"/>
      <c r="C23" s="89"/>
      <c r="D23" s="90"/>
      <c r="E23" s="91"/>
      <c r="F23" s="92"/>
      <c r="G23" s="32"/>
      <c r="I23" s="27"/>
      <c r="K23" s="27"/>
    </row>
    <row r="24" spans="1:11" x14ac:dyDescent="0.45">
      <c r="A24" s="77" t="s">
        <v>895</v>
      </c>
      <c r="B24" s="76" t="s">
        <v>68</v>
      </c>
      <c r="C24" s="77" t="s">
        <v>871</v>
      </c>
      <c r="D24" s="76" t="s">
        <v>872</v>
      </c>
      <c r="E24" s="97">
        <f>SUM(J24)</f>
        <v>543.9</v>
      </c>
      <c r="F24" s="72"/>
      <c r="G24" s="32">
        <f>SUM(E24*F24)</f>
        <v>0</v>
      </c>
      <c r="I24" s="97">
        <v>777</v>
      </c>
      <c r="J24" s="27">
        <f>SUM(I24*0.7)</f>
        <v>543.9</v>
      </c>
      <c r="K24" s="27"/>
    </row>
    <row r="25" spans="1:11" x14ac:dyDescent="0.45">
      <c r="A25" s="77" t="s">
        <v>896</v>
      </c>
      <c r="B25" s="76" t="s">
        <v>82</v>
      </c>
      <c r="C25" s="77" t="s">
        <v>873</v>
      </c>
      <c r="D25" s="76" t="s">
        <v>874</v>
      </c>
      <c r="E25" s="97">
        <f>SUM(J25)</f>
        <v>323.39999999999998</v>
      </c>
      <c r="F25" s="72"/>
      <c r="G25" s="32">
        <f t="shared" ref="G25:G41" si="0">SUM(E25*F25)</f>
        <v>0</v>
      </c>
      <c r="I25" s="97">
        <v>462</v>
      </c>
      <c r="J25" s="27">
        <f t="shared" ref="J25:J88" si="1">SUM(I25*0.7)</f>
        <v>323.39999999999998</v>
      </c>
      <c r="K25" s="27"/>
    </row>
    <row r="26" spans="1:11" x14ac:dyDescent="0.45">
      <c r="A26" s="77"/>
      <c r="B26" s="76"/>
      <c r="C26" s="77"/>
      <c r="D26" s="76"/>
      <c r="E26" s="97"/>
      <c r="F26" s="72"/>
      <c r="G26" s="32">
        <f t="shared" si="0"/>
        <v>0</v>
      </c>
      <c r="I26" s="97"/>
      <c r="J26" s="27">
        <f t="shared" si="1"/>
        <v>0</v>
      </c>
      <c r="K26" s="27"/>
    </row>
    <row r="27" spans="1:11" x14ac:dyDescent="0.45">
      <c r="A27" s="77" t="s">
        <v>897</v>
      </c>
      <c r="B27" s="76" t="s">
        <v>53</v>
      </c>
      <c r="C27" s="77" t="s">
        <v>875</v>
      </c>
      <c r="D27" s="76" t="s">
        <v>876</v>
      </c>
      <c r="E27" s="97">
        <f t="shared" ref="E27:E89" si="2">SUM(J27)</f>
        <v>448.7</v>
      </c>
      <c r="F27" s="72"/>
      <c r="G27" s="32">
        <f t="shared" si="0"/>
        <v>0</v>
      </c>
      <c r="I27" s="97">
        <v>641</v>
      </c>
      <c r="J27" s="27">
        <f t="shared" si="1"/>
        <v>448.7</v>
      </c>
      <c r="K27" s="27"/>
    </row>
    <row r="28" spans="1:11" x14ac:dyDescent="0.45">
      <c r="A28" s="77" t="s">
        <v>898</v>
      </c>
      <c r="B28" s="76" t="s">
        <v>31</v>
      </c>
      <c r="C28" s="77" t="s">
        <v>877</v>
      </c>
      <c r="D28" s="76" t="s">
        <v>878</v>
      </c>
      <c r="E28" s="97">
        <f t="shared" si="2"/>
        <v>261.09999999999997</v>
      </c>
      <c r="F28" s="72"/>
      <c r="G28" s="32">
        <f t="shared" si="0"/>
        <v>0</v>
      </c>
      <c r="I28" s="97">
        <v>373</v>
      </c>
      <c r="J28" s="27">
        <f t="shared" si="1"/>
        <v>261.09999999999997</v>
      </c>
      <c r="K28" s="27"/>
    </row>
    <row r="29" spans="1:11" x14ac:dyDescent="0.45">
      <c r="A29" s="77"/>
      <c r="B29" s="76"/>
      <c r="C29" s="77"/>
      <c r="D29" s="76"/>
      <c r="E29" s="97"/>
      <c r="F29" s="72"/>
      <c r="G29" s="32">
        <f t="shared" si="0"/>
        <v>0</v>
      </c>
      <c r="I29" s="97"/>
      <c r="J29" s="27">
        <f t="shared" si="1"/>
        <v>0</v>
      </c>
      <c r="K29" s="27"/>
    </row>
    <row r="30" spans="1:11" x14ac:dyDescent="0.45">
      <c r="A30" s="77" t="s">
        <v>899</v>
      </c>
      <c r="B30" s="76" t="s">
        <v>53</v>
      </c>
      <c r="C30" s="77" t="s">
        <v>879</v>
      </c>
      <c r="D30" s="76" t="s">
        <v>880</v>
      </c>
      <c r="E30" s="97">
        <f t="shared" si="2"/>
        <v>543.9</v>
      </c>
      <c r="F30" s="72"/>
      <c r="G30" s="32">
        <f t="shared" si="0"/>
        <v>0</v>
      </c>
      <c r="I30" s="97">
        <v>777</v>
      </c>
      <c r="J30" s="27">
        <f t="shared" si="1"/>
        <v>543.9</v>
      </c>
      <c r="K30" s="27"/>
    </row>
    <row r="31" spans="1:11" x14ac:dyDescent="0.45">
      <c r="A31" s="77" t="s">
        <v>900</v>
      </c>
      <c r="B31" s="76" t="s">
        <v>31</v>
      </c>
      <c r="C31" s="77" t="s">
        <v>881</v>
      </c>
      <c r="D31" s="76" t="s">
        <v>882</v>
      </c>
      <c r="E31" s="97">
        <f t="shared" si="2"/>
        <v>323.39999999999998</v>
      </c>
      <c r="F31" s="72"/>
      <c r="G31" s="32">
        <f t="shared" si="0"/>
        <v>0</v>
      </c>
      <c r="I31" s="97">
        <v>462</v>
      </c>
      <c r="J31" s="27">
        <f t="shared" si="1"/>
        <v>323.39999999999998</v>
      </c>
      <c r="K31" s="27"/>
    </row>
    <row r="32" spans="1:11" x14ac:dyDescent="0.45">
      <c r="A32" s="77" t="s">
        <v>901</v>
      </c>
      <c r="B32" s="76" t="s">
        <v>907</v>
      </c>
      <c r="C32" s="77" t="s">
        <v>883</v>
      </c>
      <c r="D32" s="76" t="s">
        <v>884</v>
      </c>
      <c r="E32" s="97">
        <f t="shared" si="2"/>
        <v>184.1</v>
      </c>
      <c r="F32" s="72"/>
      <c r="G32" s="32">
        <f t="shared" si="0"/>
        <v>0</v>
      </c>
      <c r="I32" s="97">
        <v>263</v>
      </c>
      <c r="J32" s="27">
        <f t="shared" si="1"/>
        <v>184.1</v>
      </c>
      <c r="K32" s="27"/>
    </row>
    <row r="33" spans="1:11" x14ac:dyDescent="0.45">
      <c r="A33" s="77"/>
      <c r="B33" s="76"/>
      <c r="C33" s="77"/>
      <c r="D33" s="76"/>
      <c r="E33" s="97"/>
      <c r="F33" s="72"/>
      <c r="G33" s="32">
        <f t="shared" si="0"/>
        <v>0</v>
      </c>
      <c r="I33" s="97"/>
      <c r="J33" s="27">
        <f t="shared" si="1"/>
        <v>0</v>
      </c>
      <c r="K33" s="27"/>
    </row>
    <row r="34" spans="1:11" x14ac:dyDescent="0.45">
      <c r="A34" s="77" t="s">
        <v>902</v>
      </c>
      <c r="B34" s="76" t="s">
        <v>53</v>
      </c>
      <c r="C34" s="77" t="s">
        <v>885</v>
      </c>
      <c r="D34" s="76" t="s">
        <v>886</v>
      </c>
      <c r="E34" s="97">
        <f t="shared" si="2"/>
        <v>543.9</v>
      </c>
      <c r="F34" s="72"/>
      <c r="G34" s="32">
        <f t="shared" si="0"/>
        <v>0</v>
      </c>
      <c r="I34" s="97">
        <v>777</v>
      </c>
      <c r="J34" s="27">
        <f t="shared" si="1"/>
        <v>543.9</v>
      </c>
      <c r="K34" s="27"/>
    </row>
    <row r="35" spans="1:11" x14ac:dyDescent="0.45">
      <c r="A35" s="77" t="s">
        <v>903</v>
      </c>
      <c r="B35" s="76" t="s">
        <v>22</v>
      </c>
      <c r="C35" s="77" t="s">
        <v>887</v>
      </c>
      <c r="D35" s="76" t="s">
        <v>888</v>
      </c>
      <c r="E35" s="97">
        <f t="shared" si="2"/>
        <v>323.39999999999998</v>
      </c>
      <c r="F35" s="72"/>
      <c r="G35" s="32">
        <f t="shared" si="0"/>
        <v>0</v>
      </c>
      <c r="I35" s="97">
        <v>462</v>
      </c>
      <c r="J35" s="27">
        <f t="shared" si="1"/>
        <v>323.39999999999998</v>
      </c>
      <c r="K35" s="27"/>
    </row>
    <row r="36" spans="1:11" x14ac:dyDescent="0.45">
      <c r="A36" s="77" t="s">
        <v>904</v>
      </c>
      <c r="B36" s="76" t="s">
        <v>297</v>
      </c>
      <c r="C36" s="77" t="s">
        <v>889</v>
      </c>
      <c r="D36" s="76" t="s">
        <v>890</v>
      </c>
      <c r="E36" s="97">
        <f t="shared" si="2"/>
        <v>184.1</v>
      </c>
      <c r="F36" s="72"/>
      <c r="G36" s="32">
        <f t="shared" si="0"/>
        <v>0</v>
      </c>
      <c r="I36" s="97">
        <v>263</v>
      </c>
      <c r="J36" s="27">
        <f t="shared" si="1"/>
        <v>184.1</v>
      </c>
      <c r="K36" s="27"/>
    </row>
    <row r="37" spans="1:11" x14ac:dyDescent="0.45">
      <c r="A37" s="77"/>
      <c r="B37" s="76"/>
      <c r="C37" s="77"/>
      <c r="D37" s="76"/>
      <c r="E37" s="97"/>
      <c r="F37" s="72"/>
      <c r="G37" s="32">
        <f t="shared" si="0"/>
        <v>0</v>
      </c>
      <c r="I37" s="97"/>
      <c r="J37" s="27">
        <f t="shared" si="1"/>
        <v>0</v>
      </c>
      <c r="K37" s="27"/>
    </row>
    <row r="38" spans="1:11" x14ac:dyDescent="0.45">
      <c r="A38" s="77" t="s">
        <v>905</v>
      </c>
      <c r="B38" s="76" t="s">
        <v>386</v>
      </c>
      <c r="C38" s="77" t="s">
        <v>891</v>
      </c>
      <c r="D38" s="76" t="s">
        <v>892</v>
      </c>
      <c r="E38" s="97">
        <f t="shared" si="2"/>
        <v>486.49999999999994</v>
      </c>
      <c r="F38" s="72"/>
      <c r="G38" s="32">
        <f t="shared" si="0"/>
        <v>0</v>
      </c>
      <c r="I38" s="97">
        <v>695</v>
      </c>
      <c r="J38" s="27">
        <f t="shared" si="1"/>
        <v>486.49999999999994</v>
      </c>
      <c r="K38" s="27"/>
    </row>
    <row r="39" spans="1:11" x14ac:dyDescent="0.45">
      <c r="A39" s="77" t="s">
        <v>906</v>
      </c>
      <c r="B39" s="76" t="s">
        <v>386</v>
      </c>
      <c r="C39" s="77" t="s">
        <v>893</v>
      </c>
      <c r="D39" s="76" t="s">
        <v>894</v>
      </c>
      <c r="E39" s="97">
        <f t="shared" si="2"/>
        <v>486.49999999999994</v>
      </c>
      <c r="F39" s="72"/>
      <c r="G39" s="32">
        <f t="shared" si="0"/>
        <v>0</v>
      </c>
      <c r="I39" s="97">
        <v>695</v>
      </c>
      <c r="J39" s="27">
        <f t="shared" si="1"/>
        <v>486.49999999999994</v>
      </c>
      <c r="K39" s="27"/>
    </row>
    <row r="40" spans="1:11" x14ac:dyDescent="0.45">
      <c r="A40" s="93"/>
      <c r="B40" s="94"/>
      <c r="C40" s="93"/>
      <c r="D40" s="94"/>
      <c r="E40" s="97"/>
      <c r="F40" s="96"/>
      <c r="G40" s="32">
        <f t="shared" si="0"/>
        <v>0</v>
      </c>
      <c r="I40" s="95"/>
      <c r="J40" s="27">
        <f t="shared" si="1"/>
        <v>0</v>
      </c>
      <c r="K40" s="27"/>
    </row>
    <row r="41" spans="1:11" x14ac:dyDescent="0.45">
      <c r="A41" s="77" t="s">
        <v>823</v>
      </c>
      <c r="B41" s="76" t="s">
        <v>386</v>
      </c>
      <c r="C41" s="77" t="s">
        <v>826</v>
      </c>
      <c r="D41" s="76" t="s">
        <v>827</v>
      </c>
      <c r="E41" s="97">
        <f t="shared" si="2"/>
        <v>448.7</v>
      </c>
      <c r="F41" s="73"/>
      <c r="G41" s="32">
        <f t="shared" si="0"/>
        <v>0</v>
      </c>
      <c r="I41" s="78">
        <v>641</v>
      </c>
      <c r="J41" s="27">
        <f t="shared" si="1"/>
        <v>448.7</v>
      </c>
      <c r="K41" s="27"/>
    </row>
    <row r="42" spans="1:11" x14ac:dyDescent="0.45">
      <c r="A42" s="77" t="s">
        <v>824</v>
      </c>
      <c r="B42" s="76" t="s">
        <v>85</v>
      </c>
      <c r="C42" s="77" t="s">
        <v>828</v>
      </c>
      <c r="D42" s="76" t="s">
        <v>829</v>
      </c>
      <c r="E42" s="97">
        <f t="shared" si="2"/>
        <v>261.09999999999997</v>
      </c>
      <c r="F42" s="73"/>
      <c r="G42" s="32">
        <f t="shared" ref="G42:G59" si="3">E42*F42</f>
        <v>0</v>
      </c>
      <c r="I42" s="78">
        <v>373</v>
      </c>
      <c r="J42" s="27">
        <f t="shared" si="1"/>
        <v>261.09999999999997</v>
      </c>
      <c r="K42" s="27"/>
    </row>
    <row r="43" spans="1:11" x14ac:dyDescent="0.45">
      <c r="A43" s="77" t="s">
        <v>825</v>
      </c>
      <c r="B43" s="76" t="s">
        <v>568</v>
      </c>
      <c r="C43" s="77" t="s">
        <v>830</v>
      </c>
      <c r="D43" s="76" t="s">
        <v>831</v>
      </c>
      <c r="E43" s="97">
        <f t="shared" si="2"/>
        <v>198.79999999999998</v>
      </c>
      <c r="F43" s="73"/>
      <c r="G43" s="32">
        <f t="shared" si="3"/>
        <v>0</v>
      </c>
      <c r="I43" s="78">
        <v>284</v>
      </c>
      <c r="J43" s="27">
        <f t="shared" si="1"/>
        <v>198.79999999999998</v>
      </c>
      <c r="K43" s="27"/>
    </row>
    <row r="44" spans="1:11" x14ac:dyDescent="0.45">
      <c r="A44" s="77"/>
      <c r="B44" s="76"/>
      <c r="C44" s="77"/>
      <c r="D44" s="76"/>
      <c r="E44" s="97"/>
      <c r="F44" s="73"/>
      <c r="G44" s="32">
        <f t="shared" si="3"/>
        <v>0</v>
      </c>
      <c r="I44" s="78"/>
      <c r="J44" s="27">
        <f t="shared" si="1"/>
        <v>0</v>
      </c>
      <c r="K44" s="27"/>
    </row>
    <row r="45" spans="1:11" x14ac:dyDescent="0.45">
      <c r="A45" s="77" t="s">
        <v>832</v>
      </c>
      <c r="B45" s="76" t="s">
        <v>53</v>
      </c>
      <c r="C45" s="77" t="s">
        <v>834</v>
      </c>
      <c r="D45" s="76" t="s">
        <v>835</v>
      </c>
      <c r="E45" s="97">
        <f t="shared" si="2"/>
        <v>543.9</v>
      </c>
      <c r="F45" s="73"/>
      <c r="G45" s="32">
        <f t="shared" si="3"/>
        <v>0</v>
      </c>
      <c r="I45" s="78">
        <v>777</v>
      </c>
      <c r="J45" s="27">
        <f t="shared" si="1"/>
        <v>543.9</v>
      </c>
      <c r="K45" s="27"/>
    </row>
    <row r="46" spans="1:11" x14ac:dyDescent="0.45">
      <c r="A46" s="77" t="s">
        <v>833</v>
      </c>
      <c r="B46" s="76" t="s">
        <v>31</v>
      </c>
      <c r="C46" s="77" t="s">
        <v>836</v>
      </c>
      <c r="D46" s="76" t="s">
        <v>837</v>
      </c>
      <c r="E46" s="97">
        <f t="shared" si="2"/>
        <v>323.39999999999998</v>
      </c>
      <c r="F46" s="73"/>
      <c r="G46" s="32">
        <f t="shared" si="3"/>
        <v>0</v>
      </c>
      <c r="I46" s="78">
        <v>462</v>
      </c>
      <c r="J46" s="27">
        <f t="shared" si="1"/>
        <v>323.39999999999998</v>
      </c>
      <c r="K46" s="27"/>
    </row>
    <row r="47" spans="1:11" x14ac:dyDescent="0.45">
      <c r="A47" s="77"/>
      <c r="B47" s="76"/>
      <c r="C47" s="77"/>
      <c r="D47" s="76"/>
      <c r="E47" s="97"/>
      <c r="F47" s="73"/>
      <c r="G47" s="32">
        <f t="shared" si="3"/>
        <v>0</v>
      </c>
      <c r="I47" s="78"/>
      <c r="J47" s="27">
        <f t="shared" si="1"/>
        <v>0</v>
      </c>
      <c r="K47" s="27"/>
    </row>
    <row r="48" spans="1:11" x14ac:dyDescent="0.45">
      <c r="A48" s="77" t="s">
        <v>838</v>
      </c>
      <c r="B48" s="76" t="s">
        <v>841</v>
      </c>
      <c r="C48" s="77" t="s">
        <v>844</v>
      </c>
      <c r="D48" s="76" t="s">
        <v>845</v>
      </c>
      <c r="E48" s="97">
        <f t="shared" si="2"/>
        <v>485.09999999999997</v>
      </c>
      <c r="F48" s="73"/>
      <c r="G48" s="32">
        <f t="shared" si="3"/>
        <v>0</v>
      </c>
      <c r="I48" s="78">
        <v>693</v>
      </c>
      <c r="J48" s="27">
        <f t="shared" si="1"/>
        <v>485.09999999999997</v>
      </c>
      <c r="K48" s="27"/>
    </row>
    <row r="49" spans="1:11" x14ac:dyDescent="0.45">
      <c r="A49" s="77" t="s">
        <v>839</v>
      </c>
      <c r="B49" s="76" t="s">
        <v>842</v>
      </c>
      <c r="C49" s="77" t="s">
        <v>846</v>
      </c>
      <c r="D49" s="76" t="s">
        <v>847</v>
      </c>
      <c r="E49" s="97">
        <f t="shared" si="2"/>
        <v>261.09999999999997</v>
      </c>
      <c r="F49" s="73"/>
      <c r="G49" s="32">
        <f t="shared" si="3"/>
        <v>0</v>
      </c>
      <c r="I49" s="78">
        <v>373</v>
      </c>
      <c r="J49" s="27">
        <f t="shared" si="1"/>
        <v>261.09999999999997</v>
      </c>
      <c r="K49" s="27"/>
    </row>
    <row r="50" spans="1:11" x14ac:dyDescent="0.45">
      <c r="A50" s="77" t="s">
        <v>840</v>
      </c>
      <c r="B50" s="76" t="s">
        <v>843</v>
      </c>
      <c r="C50" s="77" t="s">
        <v>848</v>
      </c>
      <c r="D50" s="76" t="s">
        <v>849</v>
      </c>
      <c r="E50" s="97">
        <f t="shared" si="2"/>
        <v>151.19999999999999</v>
      </c>
      <c r="F50" s="73"/>
      <c r="G50" s="32">
        <f t="shared" si="3"/>
        <v>0</v>
      </c>
      <c r="I50" s="78">
        <v>216</v>
      </c>
      <c r="J50" s="27">
        <f t="shared" si="1"/>
        <v>151.19999999999999</v>
      </c>
      <c r="K50" s="27"/>
    </row>
    <row r="51" spans="1:11" x14ac:dyDescent="0.45">
      <c r="A51" s="77"/>
      <c r="B51" s="76"/>
      <c r="C51" s="77"/>
      <c r="D51" s="76"/>
      <c r="E51" s="97"/>
      <c r="F51" s="73"/>
      <c r="G51" s="32">
        <f t="shared" si="3"/>
        <v>0</v>
      </c>
      <c r="I51" s="78"/>
      <c r="J51" s="27">
        <f t="shared" si="1"/>
        <v>0</v>
      </c>
      <c r="K51" s="27"/>
    </row>
    <row r="52" spans="1:11" x14ac:dyDescent="0.45">
      <c r="A52" s="84" t="s">
        <v>850</v>
      </c>
      <c r="B52" s="76" t="s">
        <v>16</v>
      </c>
      <c r="C52" s="77" t="s">
        <v>854</v>
      </c>
      <c r="D52" s="76" t="s">
        <v>855</v>
      </c>
      <c r="E52" s="97">
        <f t="shared" si="2"/>
        <v>543.9</v>
      </c>
      <c r="F52" s="73"/>
      <c r="G52" s="32">
        <f t="shared" si="3"/>
        <v>0</v>
      </c>
      <c r="I52" s="78">
        <v>777</v>
      </c>
      <c r="J52" s="27">
        <f t="shared" si="1"/>
        <v>543.9</v>
      </c>
      <c r="K52" s="27"/>
    </row>
    <row r="53" spans="1:11" x14ac:dyDescent="0.45">
      <c r="A53" s="84" t="s">
        <v>851</v>
      </c>
      <c r="B53" s="76" t="s">
        <v>763</v>
      </c>
      <c r="C53" s="77" t="s">
        <v>856</v>
      </c>
      <c r="D53" s="76" t="s">
        <v>857</v>
      </c>
      <c r="E53" s="97">
        <f t="shared" si="2"/>
        <v>235.2</v>
      </c>
      <c r="F53" s="73"/>
      <c r="G53" s="32">
        <f t="shared" si="3"/>
        <v>0</v>
      </c>
      <c r="I53" s="78">
        <v>336</v>
      </c>
      <c r="J53" s="27">
        <f t="shared" si="1"/>
        <v>235.2</v>
      </c>
      <c r="K53" s="27"/>
    </row>
    <row r="54" spans="1:11" x14ac:dyDescent="0.45">
      <c r="A54" s="84" t="s">
        <v>852</v>
      </c>
      <c r="B54" s="76" t="s">
        <v>564</v>
      </c>
      <c r="C54" s="77" t="s">
        <v>858</v>
      </c>
      <c r="D54" s="76" t="s">
        <v>642</v>
      </c>
      <c r="E54" s="97">
        <f t="shared" si="2"/>
        <v>235.2</v>
      </c>
      <c r="F54" s="73"/>
      <c r="G54" s="32">
        <f t="shared" si="3"/>
        <v>0</v>
      </c>
      <c r="I54" s="78">
        <v>336</v>
      </c>
      <c r="J54" s="27">
        <f t="shared" si="1"/>
        <v>235.2</v>
      </c>
      <c r="K54" s="27"/>
    </row>
    <row r="55" spans="1:11" x14ac:dyDescent="0.45">
      <c r="A55" s="84" t="s">
        <v>853</v>
      </c>
      <c r="B55" s="76" t="s">
        <v>48</v>
      </c>
      <c r="C55" s="77" t="s">
        <v>859</v>
      </c>
      <c r="D55" s="76" t="s">
        <v>860</v>
      </c>
      <c r="E55" s="97">
        <f t="shared" si="2"/>
        <v>470.4</v>
      </c>
      <c r="F55" s="73"/>
      <c r="G55" s="32">
        <f t="shared" si="3"/>
        <v>0</v>
      </c>
      <c r="I55" s="78">
        <v>672</v>
      </c>
      <c r="J55" s="27">
        <f t="shared" si="1"/>
        <v>470.4</v>
      </c>
      <c r="K55" s="27"/>
    </row>
    <row r="56" spans="1:11" x14ac:dyDescent="0.45">
      <c r="A56" s="84"/>
      <c r="B56" s="76"/>
      <c r="C56" s="77"/>
      <c r="D56" s="76"/>
      <c r="E56" s="97"/>
      <c r="F56" s="73"/>
      <c r="G56" s="32">
        <f t="shared" si="3"/>
        <v>0</v>
      </c>
      <c r="I56" s="78"/>
      <c r="J56" s="27">
        <f t="shared" si="1"/>
        <v>0</v>
      </c>
      <c r="K56" s="27"/>
    </row>
    <row r="57" spans="1:11" x14ac:dyDescent="0.45">
      <c r="A57" s="85" t="s">
        <v>861</v>
      </c>
      <c r="B57" s="81" t="s">
        <v>68</v>
      </c>
      <c r="C57" s="82" t="s">
        <v>864</v>
      </c>
      <c r="D57" s="81" t="s">
        <v>865</v>
      </c>
      <c r="E57" s="97">
        <f t="shared" si="2"/>
        <v>581</v>
      </c>
      <c r="F57" s="73"/>
      <c r="G57" s="32">
        <f t="shared" si="3"/>
        <v>0</v>
      </c>
      <c r="I57" s="78">
        <v>830</v>
      </c>
      <c r="J57" s="27">
        <f t="shared" si="1"/>
        <v>581</v>
      </c>
      <c r="K57" s="27"/>
    </row>
    <row r="58" spans="1:11" x14ac:dyDescent="0.45">
      <c r="A58" s="86" t="s">
        <v>862</v>
      </c>
      <c r="B58" s="76" t="s">
        <v>22</v>
      </c>
      <c r="C58" s="83" t="s">
        <v>866</v>
      </c>
      <c r="D58" s="76" t="s">
        <v>867</v>
      </c>
      <c r="E58" s="97">
        <f t="shared" si="2"/>
        <v>360.5</v>
      </c>
      <c r="F58" s="73"/>
      <c r="G58" s="32">
        <f t="shared" si="3"/>
        <v>0</v>
      </c>
      <c r="I58" s="78">
        <v>515</v>
      </c>
      <c r="J58" s="27">
        <f t="shared" si="1"/>
        <v>360.5</v>
      </c>
      <c r="K58" s="27"/>
    </row>
    <row r="59" spans="1:11" x14ac:dyDescent="0.45">
      <c r="A59" s="84" t="s">
        <v>863</v>
      </c>
      <c r="B59" s="76" t="s">
        <v>48</v>
      </c>
      <c r="C59" s="82" t="s">
        <v>868</v>
      </c>
      <c r="D59" s="76" t="s">
        <v>869</v>
      </c>
      <c r="E59" s="97">
        <f t="shared" si="2"/>
        <v>210</v>
      </c>
      <c r="F59" s="73"/>
      <c r="G59" s="32">
        <f t="shared" si="3"/>
        <v>0</v>
      </c>
      <c r="I59" s="78">
        <v>300</v>
      </c>
      <c r="J59" s="27">
        <f t="shared" si="1"/>
        <v>210</v>
      </c>
      <c r="K59" s="27"/>
    </row>
    <row r="60" spans="1:11" x14ac:dyDescent="0.45">
      <c r="A60" s="79" t="s">
        <v>1028</v>
      </c>
      <c r="B60" s="79"/>
      <c r="C60" s="79"/>
      <c r="D60" s="79"/>
      <c r="E60" s="48"/>
      <c r="F60" s="48"/>
      <c r="G60" s="31"/>
      <c r="I60" s="80"/>
      <c r="J60" s="27">
        <f t="shared" si="1"/>
        <v>0</v>
      </c>
    </row>
    <row r="61" spans="1:11" x14ac:dyDescent="0.45">
      <c r="A61" s="50" t="s">
        <v>712</v>
      </c>
      <c r="B61" s="51" t="s">
        <v>53</v>
      </c>
      <c r="C61" s="52" t="s">
        <v>718</v>
      </c>
      <c r="D61" s="51" t="s">
        <v>723</v>
      </c>
      <c r="E61" s="97">
        <f t="shared" si="2"/>
        <v>470.4</v>
      </c>
      <c r="F61" s="51"/>
      <c r="G61" s="32">
        <f>E61*F61</f>
        <v>0</v>
      </c>
      <c r="I61" s="53">
        <v>672</v>
      </c>
      <c r="J61" s="27">
        <f t="shared" si="1"/>
        <v>470.4</v>
      </c>
      <c r="K61" s="27"/>
    </row>
    <row r="62" spans="1:11" x14ac:dyDescent="0.45">
      <c r="A62" s="50" t="s">
        <v>713</v>
      </c>
      <c r="B62" s="51" t="s">
        <v>19</v>
      </c>
      <c r="C62" s="52" t="s">
        <v>719</v>
      </c>
      <c r="D62" s="51" t="s">
        <v>724</v>
      </c>
      <c r="E62" s="97">
        <f t="shared" si="2"/>
        <v>448.7</v>
      </c>
      <c r="F62" s="51"/>
      <c r="G62" s="32">
        <f>E62*F62</f>
        <v>0</v>
      </c>
      <c r="I62" s="53">
        <v>641</v>
      </c>
      <c r="J62" s="27">
        <f t="shared" si="1"/>
        <v>448.7</v>
      </c>
      <c r="K62" s="27"/>
    </row>
    <row r="63" spans="1:11" x14ac:dyDescent="0.45">
      <c r="A63" s="50" t="s">
        <v>714</v>
      </c>
      <c r="B63" s="51" t="s">
        <v>48</v>
      </c>
      <c r="C63" s="52" t="s">
        <v>720</v>
      </c>
      <c r="D63" s="51" t="s">
        <v>725</v>
      </c>
      <c r="E63" s="97">
        <f t="shared" si="2"/>
        <v>375.2</v>
      </c>
      <c r="F63" s="51"/>
      <c r="G63" s="32">
        <f>E63*F63</f>
        <v>0</v>
      </c>
      <c r="I63" s="53">
        <v>536</v>
      </c>
      <c r="J63" s="27">
        <f t="shared" si="1"/>
        <v>375.2</v>
      </c>
      <c r="K63" s="27"/>
    </row>
    <row r="64" spans="1:11" x14ac:dyDescent="0.45">
      <c r="A64" s="50" t="s">
        <v>715</v>
      </c>
      <c r="B64" s="51" t="s">
        <v>34</v>
      </c>
      <c r="C64" s="52" t="s">
        <v>721</v>
      </c>
      <c r="D64" s="51" t="s">
        <v>726</v>
      </c>
      <c r="E64" s="97">
        <f t="shared" si="2"/>
        <v>224.7</v>
      </c>
      <c r="F64" s="51"/>
      <c r="G64" s="32">
        <f>E64*F64</f>
        <v>0</v>
      </c>
      <c r="I64" s="53">
        <v>321</v>
      </c>
      <c r="J64" s="27">
        <f t="shared" si="1"/>
        <v>224.7</v>
      </c>
      <c r="K64" s="27"/>
    </row>
    <row r="65" spans="1:11" x14ac:dyDescent="0.45">
      <c r="A65" s="50" t="s">
        <v>716</v>
      </c>
      <c r="B65" s="51" t="s">
        <v>717</v>
      </c>
      <c r="C65" s="52" t="s">
        <v>722</v>
      </c>
      <c r="D65" s="51" t="s">
        <v>474</v>
      </c>
      <c r="E65" s="97">
        <f t="shared" si="2"/>
        <v>77.699999999999989</v>
      </c>
      <c r="F65" s="51"/>
      <c r="G65" s="32">
        <f>E65*F65</f>
        <v>0</v>
      </c>
      <c r="I65" s="53">
        <v>111</v>
      </c>
      <c r="J65" s="27">
        <f t="shared" si="1"/>
        <v>77.699999999999989</v>
      </c>
      <c r="K65" s="27"/>
    </row>
    <row r="66" spans="1:11" x14ac:dyDescent="0.45">
      <c r="A66" s="48" t="s">
        <v>1029</v>
      </c>
      <c r="B66" s="48"/>
      <c r="C66" s="48"/>
      <c r="D66" s="48"/>
      <c r="E66" s="48"/>
      <c r="F66" s="48"/>
      <c r="G66" s="31"/>
      <c r="I66" s="49"/>
      <c r="J66" s="27">
        <f t="shared" si="1"/>
        <v>0</v>
      </c>
      <c r="K66" s="27"/>
    </row>
    <row r="67" spans="1:11" x14ac:dyDescent="0.45">
      <c r="A67" s="50" t="s">
        <v>15</v>
      </c>
      <c r="B67" s="51" t="s">
        <v>16</v>
      </c>
      <c r="C67" s="52" t="s">
        <v>17</v>
      </c>
      <c r="D67" s="51" t="s">
        <v>610</v>
      </c>
      <c r="E67" s="97">
        <f t="shared" si="2"/>
        <v>448.7</v>
      </c>
      <c r="F67" s="51"/>
      <c r="G67" s="32">
        <f>E67*F67</f>
        <v>0</v>
      </c>
      <c r="I67" s="53">
        <v>641</v>
      </c>
      <c r="J67" s="27">
        <f t="shared" si="1"/>
        <v>448.7</v>
      </c>
      <c r="K67" s="27"/>
    </row>
    <row r="68" spans="1:11" x14ac:dyDescent="0.45">
      <c r="A68" s="50" t="s">
        <v>18</v>
      </c>
      <c r="B68" s="51" t="s">
        <v>19</v>
      </c>
      <c r="C68" s="52" t="s">
        <v>20</v>
      </c>
      <c r="D68" s="51" t="s">
        <v>611</v>
      </c>
      <c r="E68" s="97">
        <f t="shared" si="2"/>
        <v>430.5</v>
      </c>
      <c r="F68" s="51"/>
      <c r="G68" s="32">
        <f t="shared" ref="G68:G145" si="4">E68*F68</f>
        <v>0</v>
      </c>
      <c r="I68" s="53">
        <v>615</v>
      </c>
      <c r="J68" s="27">
        <f t="shared" si="1"/>
        <v>430.5</v>
      </c>
      <c r="K68" s="27"/>
    </row>
    <row r="69" spans="1:11" x14ac:dyDescent="0.45">
      <c r="A69" s="50" t="s">
        <v>21</v>
      </c>
      <c r="B69" s="51" t="s">
        <v>22</v>
      </c>
      <c r="C69" s="52" t="s">
        <v>23</v>
      </c>
      <c r="D69" s="51" t="s">
        <v>612</v>
      </c>
      <c r="E69" s="97">
        <f t="shared" si="2"/>
        <v>357</v>
      </c>
      <c r="F69" s="51"/>
      <c r="G69" s="32">
        <f t="shared" si="4"/>
        <v>0</v>
      </c>
      <c r="I69" s="53">
        <v>510</v>
      </c>
      <c r="J69" s="27">
        <f t="shared" si="1"/>
        <v>357</v>
      </c>
      <c r="K69" s="27"/>
    </row>
    <row r="70" spans="1:11" x14ac:dyDescent="0.45">
      <c r="A70" s="50" t="s">
        <v>24</v>
      </c>
      <c r="B70" s="51" t="s">
        <v>568</v>
      </c>
      <c r="C70" s="52" t="s">
        <v>26</v>
      </c>
      <c r="D70" s="51" t="s">
        <v>613</v>
      </c>
      <c r="E70" s="97">
        <f t="shared" si="2"/>
        <v>198.79999999999998</v>
      </c>
      <c r="F70" s="51"/>
      <c r="G70" s="32">
        <f t="shared" si="4"/>
        <v>0</v>
      </c>
      <c r="I70" s="53">
        <v>284</v>
      </c>
      <c r="J70" s="27">
        <f t="shared" si="1"/>
        <v>198.79999999999998</v>
      </c>
      <c r="K70" s="27"/>
    </row>
    <row r="71" spans="1:11" x14ac:dyDescent="0.45">
      <c r="A71" s="50" t="s">
        <v>27</v>
      </c>
      <c r="B71" s="35" t="s">
        <v>85</v>
      </c>
      <c r="C71" s="52" t="s">
        <v>29</v>
      </c>
      <c r="D71" s="51" t="s">
        <v>491</v>
      </c>
      <c r="E71" s="97">
        <f t="shared" si="2"/>
        <v>198.79999999999998</v>
      </c>
      <c r="F71" s="51"/>
      <c r="G71" s="32">
        <f t="shared" si="4"/>
        <v>0</v>
      </c>
      <c r="I71" s="53">
        <v>284</v>
      </c>
      <c r="J71" s="27">
        <f t="shared" si="1"/>
        <v>198.79999999999998</v>
      </c>
      <c r="K71" s="27"/>
    </row>
    <row r="72" spans="1:11" x14ac:dyDescent="0.45">
      <c r="A72" s="50" t="s">
        <v>30</v>
      </c>
      <c r="B72" s="51" t="s">
        <v>569</v>
      </c>
      <c r="C72" s="52" t="s">
        <v>32</v>
      </c>
      <c r="D72" s="51" t="s">
        <v>492</v>
      </c>
      <c r="E72" s="97">
        <f t="shared" si="2"/>
        <v>198.79999999999998</v>
      </c>
      <c r="F72" s="51"/>
      <c r="G72" s="32">
        <f t="shared" si="4"/>
        <v>0</v>
      </c>
      <c r="I72" s="53">
        <v>284</v>
      </c>
      <c r="J72" s="27">
        <f t="shared" si="1"/>
        <v>198.79999999999998</v>
      </c>
      <c r="K72" s="27"/>
    </row>
    <row r="73" spans="1:11" x14ac:dyDescent="0.45">
      <c r="A73" s="48" t="s">
        <v>1030</v>
      </c>
      <c r="B73" s="48"/>
      <c r="C73" s="48"/>
      <c r="D73" s="48"/>
      <c r="E73" s="48"/>
      <c r="F73" s="49"/>
      <c r="G73" s="33"/>
      <c r="I73" s="49"/>
      <c r="J73" s="27">
        <f t="shared" si="1"/>
        <v>0</v>
      </c>
      <c r="K73" s="27"/>
    </row>
    <row r="74" spans="1:11" x14ac:dyDescent="0.45">
      <c r="A74" s="50" t="s">
        <v>33</v>
      </c>
      <c r="B74" s="51" t="s">
        <v>64</v>
      </c>
      <c r="C74" s="52" t="s">
        <v>35</v>
      </c>
      <c r="D74" s="51" t="s">
        <v>493</v>
      </c>
      <c r="E74" s="97">
        <f t="shared" si="2"/>
        <v>239.39999999999998</v>
      </c>
      <c r="F74" s="51"/>
      <c r="G74" s="32">
        <f t="shared" si="4"/>
        <v>0</v>
      </c>
      <c r="I74" s="53">
        <v>342</v>
      </c>
      <c r="J74" s="27">
        <f t="shared" si="1"/>
        <v>239.39999999999998</v>
      </c>
      <c r="K74" s="27"/>
    </row>
    <row r="75" spans="1:11" x14ac:dyDescent="0.45">
      <c r="A75" s="50" t="s">
        <v>36</v>
      </c>
      <c r="B75" s="51" t="s">
        <v>468</v>
      </c>
      <c r="C75" s="52" t="s">
        <v>38</v>
      </c>
      <c r="D75" s="51" t="s">
        <v>493</v>
      </c>
      <c r="E75" s="97">
        <f t="shared" si="2"/>
        <v>257.59999999999997</v>
      </c>
      <c r="F75" s="51"/>
      <c r="G75" s="32">
        <f t="shared" si="4"/>
        <v>0</v>
      </c>
      <c r="I75" s="53">
        <v>368</v>
      </c>
      <c r="J75" s="27">
        <f t="shared" si="1"/>
        <v>257.59999999999997</v>
      </c>
      <c r="K75" s="27"/>
    </row>
    <row r="76" spans="1:11" x14ac:dyDescent="0.45">
      <c r="A76" s="48" t="s">
        <v>1031</v>
      </c>
      <c r="B76" s="48"/>
      <c r="C76" s="48"/>
      <c r="D76" s="48"/>
      <c r="E76" s="48"/>
      <c r="F76" s="49"/>
      <c r="G76" s="33"/>
      <c r="I76" s="49"/>
      <c r="J76" s="27">
        <f t="shared" si="1"/>
        <v>0</v>
      </c>
      <c r="K76" s="27"/>
    </row>
    <row r="77" spans="1:11" x14ac:dyDescent="0.45">
      <c r="A77" s="50" t="s">
        <v>39</v>
      </c>
      <c r="B77" s="51" t="s">
        <v>40</v>
      </c>
      <c r="C77" s="52" t="s">
        <v>41</v>
      </c>
      <c r="D77" s="51" t="s">
        <v>614</v>
      </c>
      <c r="E77" s="97">
        <f t="shared" si="2"/>
        <v>463.4</v>
      </c>
      <c r="F77" s="51"/>
      <c r="G77" s="32">
        <f t="shared" si="4"/>
        <v>0</v>
      </c>
      <c r="I77" s="53">
        <v>662</v>
      </c>
      <c r="J77" s="27">
        <f t="shared" si="1"/>
        <v>463.4</v>
      </c>
      <c r="K77" s="27"/>
    </row>
    <row r="78" spans="1:11" x14ac:dyDescent="0.45">
      <c r="A78" s="50" t="s">
        <v>42</v>
      </c>
      <c r="B78" s="51" t="s">
        <v>40</v>
      </c>
      <c r="C78" s="52" t="s">
        <v>43</v>
      </c>
      <c r="D78" s="51" t="s">
        <v>615</v>
      </c>
      <c r="E78" s="97">
        <f t="shared" si="2"/>
        <v>448.7</v>
      </c>
      <c r="F78" s="51"/>
      <c r="G78" s="32">
        <f t="shared" si="4"/>
        <v>0</v>
      </c>
      <c r="I78" s="53">
        <v>641</v>
      </c>
      <c r="J78" s="27">
        <f t="shared" si="1"/>
        <v>448.7</v>
      </c>
      <c r="K78" s="27"/>
    </row>
    <row r="79" spans="1:11" x14ac:dyDescent="0.45">
      <c r="A79" s="50" t="s">
        <v>44</v>
      </c>
      <c r="B79" s="51" t="s">
        <v>45</v>
      </c>
      <c r="C79" s="52" t="s">
        <v>46</v>
      </c>
      <c r="D79" s="51" t="s">
        <v>616</v>
      </c>
      <c r="E79" s="97">
        <f t="shared" si="2"/>
        <v>198.79999999999998</v>
      </c>
      <c r="F79" s="51"/>
      <c r="G79" s="32">
        <f t="shared" si="4"/>
        <v>0</v>
      </c>
      <c r="I79" s="53">
        <v>284</v>
      </c>
      <c r="J79" s="27">
        <f t="shared" si="1"/>
        <v>198.79999999999998</v>
      </c>
      <c r="K79" s="27"/>
    </row>
    <row r="80" spans="1:11" x14ac:dyDescent="0.45">
      <c r="A80" s="50" t="s">
        <v>47</v>
      </c>
      <c r="B80" s="51" t="s">
        <v>48</v>
      </c>
      <c r="C80" s="52" t="s">
        <v>49</v>
      </c>
      <c r="D80" s="51" t="s">
        <v>617</v>
      </c>
      <c r="E80" s="97">
        <f t="shared" si="2"/>
        <v>235.2</v>
      </c>
      <c r="F80" s="51"/>
      <c r="G80" s="32">
        <f t="shared" si="4"/>
        <v>0</v>
      </c>
      <c r="I80" s="53">
        <v>336</v>
      </c>
      <c r="J80" s="27">
        <f t="shared" si="1"/>
        <v>235.2</v>
      </c>
      <c r="K80" s="27"/>
    </row>
    <row r="81" spans="1:11" x14ac:dyDescent="0.45">
      <c r="A81" s="50" t="s">
        <v>50</v>
      </c>
      <c r="B81" s="51" t="s">
        <v>25</v>
      </c>
      <c r="C81" s="52" t="s">
        <v>51</v>
      </c>
      <c r="D81" s="51" t="s">
        <v>618</v>
      </c>
      <c r="E81" s="97">
        <f t="shared" si="2"/>
        <v>198.79999999999998</v>
      </c>
      <c r="F81" s="51"/>
      <c r="G81" s="32">
        <f t="shared" si="4"/>
        <v>0</v>
      </c>
      <c r="I81" s="53">
        <v>284</v>
      </c>
      <c r="J81" s="27">
        <f t="shared" si="1"/>
        <v>198.79999999999998</v>
      </c>
      <c r="K81" s="27"/>
    </row>
    <row r="82" spans="1:11" x14ac:dyDescent="0.45">
      <c r="A82" s="48" t="s">
        <v>1032</v>
      </c>
      <c r="B82" s="48"/>
      <c r="C82" s="48"/>
      <c r="D82" s="48"/>
      <c r="E82" s="48"/>
      <c r="F82" s="49"/>
      <c r="G82" s="33"/>
      <c r="I82" s="49"/>
      <c r="J82" s="27">
        <f t="shared" si="1"/>
        <v>0</v>
      </c>
      <c r="K82" s="27"/>
    </row>
    <row r="83" spans="1:11" x14ac:dyDescent="0.45">
      <c r="A83" s="50" t="s">
        <v>52</v>
      </c>
      <c r="B83" s="51" t="s">
        <v>53</v>
      </c>
      <c r="C83" s="52" t="s">
        <v>54</v>
      </c>
      <c r="D83" s="51" t="s">
        <v>619</v>
      </c>
      <c r="E83" s="97">
        <f t="shared" si="2"/>
        <v>463.4</v>
      </c>
      <c r="F83" s="51"/>
      <c r="G83" s="32">
        <f t="shared" si="4"/>
        <v>0</v>
      </c>
      <c r="I83" s="53">
        <v>662</v>
      </c>
      <c r="J83" s="27">
        <f t="shared" si="1"/>
        <v>463.4</v>
      </c>
      <c r="K83" s="27"/>
    </row>
    <row r="84" spans="1:11" x14ac:dyDescent="0.45">
      <c r="A84" s="50" t="s">
        <v>55</v>
      </c>
      <c r="B84" s="51" t="s">
        <v>19</v>
      </c>
      <c r="C84" s="52" t="s">
        <v>56</v>
      </c>
      <c r="D84" s="51" t="s">
        <v>620</v>
      </c>
      <c r="E84" s="97">
        <f t="shared" si="2"/>
        <v>312.89999999999998</v>
      </c>
      <c r="F84" s="51"/>
      <c r="G84" s="32">
        <f t="shared" si="4"/>
        <v>0</v>
      </c>
      <c r="I84" s="53">
        <v>447</v>
      </c>
      <c r="J84" s="27">
        <f t="shared" si="1"/>
        <v>312.89999999999998</v>
      </c>
      <c r="K84" s="27"/>
    </row>
    <row r="85" spans="1:11" x14ac:dyDescent="0.45">
      <c r="A85" s="50" t="s">
        <v>57</v>
      </c>
      <c r="B85" s="51" t="s">
        <v>22</v>
      </c>
      <c r="C85" s="52" t="s">
        <v>58</v>
      </c>
      <c r="D85" s="51" t="s">
        <v>621</v>
      </c>
      <c r="E85" s="97">
        <f t="shared" si="2"/>
        <v>235.2</v>
      </c>
      <c r="F85" s="51"/>
      <c r="G85" s="32">
        <f t="shared" si="4"/>
        <v>0</v>
      </c>
      <c r="I85" s="53">
        <v>336</v>
      </c>
      <c r="J85" s="27">
        <f t="shared" si="1"/>
        <v>235.2</v>
      </c>
      <c r="K85" s="27"/>
    </row>
    <row r="86" spans="1:11" x14ac:dyDescent="0.45">
      <c r="A86" s="50" t="s">
        <v>59</v>
      </c>
      <c r="B86" s="51" t="s">
        <v>22</v>
      </c>
      <c r="C86" s="52" t="s">
        <v>60</v>
      </c>
      <c r="D86" s="51" t="s">
        <v>494</v>
      </c>
      <c r="E86" s="97">
        <f t="shared" si="2"/>
        <v>235.2</v>
      </c>
      <c r="F86" s="51"/>
      <c r="G86" s="32">
        <f t="shared" si="4"/>
        <v>0</v>
      </c>
      <c r="I86" s="53">
        <v>336</v>
      </c>
      <c r="J86" s="27">
        <f t="shared" si="1"/>
        <v>235.2</v>
      </c>
      <c r="K86" s="27"/>
    </row>
    <row r="87" spans="1:11" x14ac:dyDescent="0.45">
      <c r="A87" s="50" t="s">
        <v>61</v>
      </c>
      <c r="B87" s="51" t="s">
        <v>34</v>
      </c>
      <c r="C87" s="52" t="s">
        <v>62</v>
      </c>
      <c r="D87" s="51" t="s">
        <v>495</v>
      </c>
      <c r="E87" s="97">
        <f t="shared" si="2"/>
        <v>176.39999999999998</v>
      </c>
      <c r="F87" s="51"/>
      <c r="G87" s="32">
        <f t="shared" si="4"/>
        <v>0</v>
      </c>
      <c r="I87" s="53">
        <v>252</v>
      </c>
      <c r="J87" s="27">
        <f t="shared" si="1"/>
        <v>176.39999999999998</v>
      </c>
      <c r="K87" s="27"/>
    </row>
    <row r="88" spans="1:11" x14ac:dyDescent="0.45">
      <c r="A88" s="48" t="s">
        <v>1033</v>
      </c>
      <c r="B88" s="48"/>
      <c r="C88" s="48"/>
      <c r="D88" s="48"/>
      <c r="E88" s="48"/>
      <c r="F88" s="49"/>
      <c r="G88" s="33"/>
      <c r="I88" s="49"/>
      <c r="J88" s="27">
        <f t="shared" si="1"/>
        <v>0</v>
      </c>
      <c r="K88" s="27"/>
    </row>
    <row r="89" spans="1:11" x14ac:dyDescent="0.45">
      <c r="A89" s="50" t="s">
        <v>63</v>
      </c>
      <c r="B89" s="51" t="s">
        <v>64</v>
      </c>
      <c r="C89" s="52" t="s">
        <v>456</v>
      </c>
      <c r="D89" s="51" t="s">
        <v>622</v>
      </c>
      <c r="E89" s="97">
        <f t="shared" si="2"/>
        <v>257.59999999999997</v>
      </c>
      <c r="F89" s="51"/>
      <c r="G89" s="32">
        <f t="shared" si="4"/>
        <v>0</v>
      </c>
      <c r="I89" s="53">
        <v>368</v>
      </c>
      <c r="J89" s="27">
        <f t="shared" ref="J89:J152" si="5">SUM(I89*0.7)</f>
        <v>257.59999999999997</v>
      </c>
      <c r="K89" s="27"/>
    </row>
    <row r="90" spans="1:11" x14ac:dyDescent="0.45">
      <c r="A90" s="50" t="s">
        <v>65</v>
      </c>
      <c r="B90" s="51" t="s">
        <v>66</v>
      </c>
      <c r="C90" s="52" t="s">
        <v>457</v>
      </c>
      <c r="D90" s="51" t="s">
        <v>623</v>
      </c>
      <c r="E90" s="97">
        <f t="shared" ref="E90:E153" si="6">SUM(J90)</f>
        <v>239.39999999999998</v>
      </c>
      <c r="F90" s="51"/>
      <c r="G90" s="32">
        <f t="shared" si="4"/>
        <v>0</v>
      </c>
      <c r="I90" s="53">
        <v>342</v>
      </c>
      <c r="J90" s="27">
        <f t="shared" si="5"/>
        <v>239.39999999999998</v>
      </c>
      <c r="K90" s="27"/>
    </row>
    <row r="91" spans="1:11" x14ac:dyDescent="0.45">
      <c r="A91" s="48" t="s">
        <v>1034</v>
      </c>
      <c r="B91" s="48"/>
      <c r="C91" s="48"/>
      <c r="D91" s="48"/>
      <c r="E91" s="48"/>
      <c r="F91" s="49"/>
      <c r="G91" s="33"/>
      <c r="I91" s="49"/>
      <c r="J91" s="27">
        <f t="shared" si="5"/>
        <v>0</v>
      </c>
      <c r="K91" s="27"/>
    </row>
    <row r="92" spans="1:11" x14ac:dyDescent="0.45">
      <c r="A92" s="50" t="s">
        <v>67</v>
      </c>
      <c r="B92" s="51" t="s">
        <v>68</v>
      </c>
      <c r="C92" s="52" t="s">
        <v>69</v>
      </c>
      <c r="D92" s="51" t="s">
        <v>624</v>
      </c>
      <c r="E92" s="97">
        <f t="shared" si="6"/>
        <v>386.4</v>
      </c>
      <c r="F92" s="51"/>
      <c r="G92" s="32">
        <f t="shared" si="4"/>
        <v>0</v>
      </c>
      <c r="I92" s="53">
        <v>552</v>
      </c>
      <c r="J92" s="27">
        <f t="shared" si="5"/>
        <v>386.4</v>
      </c>
      <c r="K92" s="27"/>
    </row>
    <row r="93" spans="1:11" x14ac:dyDescent="0.45">
      <c r="A93" s="50" t="s">
        <v>70</v>
      </c>
      <c r="B93" s="51" t="s">
        <v>19</v>
      </c>
      <c r="C93" s="52" t="s">
        <v>71</v>
      </c>
      <c r="D93" s="51" t="s">
        <v>625</v>
      </c>
      <c r="E93" s="97">
        <f t="shared" si="6"/>
        <v>371.7</v>
      </c>
      <c r="F93" s="51"/>
      <c r="G93" s="32">
        <f t="shared" si="4"/>
        <v>0</v>
      </c>
      <c r="I93" s="53">
        <v>531</v>
      </c>
      <c r="J93" s="27">
        <f t="shared" si="5"/>
        <v>371.7</v>
      </c>
      <c r="K93" s="27"/>
    </row>
    <row r="94" spans="1:11" x14ac:dyDescent="0.45">
      <c r="A94" s="50" t="s">
        <v>72</v>
      </c>
      <c r="B94" s="51" t="s">
        <v>48</v>
      </c>
      <c r="C94" s="52" t="s">
        <v>73</v>
      </c>
      <c r="D94" s="51" t="s">
        <v>496</v>
      </c>
      <c r="E94" s="97">
        <f t="shared" si="6"/>
        <v>290.5</v>
      </c>
      <c r="F94" s="51"/>
      <c r="G94" s="32">
        <f t="shared" si="4"/>
        <v>0</v>
      </c>
      <c r="I94" s="53">
        <v>415</v>
      </c>
      <c r="J94" s="27">
        <f t="shared" si="5"/>
        <v>290.5</v>
      </c>
      <c r="K94" s="27"/>
    </row>
    <row r="95" spans="1:11" x14ac:dyDescent="0.45">
      <c r="A95" s="50" t="s">
        <v>74</v>
      </c>
      <c r="B95" s="51" t="s">
        <v>85</v>
      </c>
      <c r="C95" s="52" t="s">
        <v>75</v>
      </c>
      <c r="D95" s="51" t="s">
        <v>491</v>
      </c>
      <c r="E95" s="97">
        <f t="shared" si="6"/>
        <v>198.79999999999998</v>
      </c>
      <c r="F95" s="51"/>
      <c r="G95" s="32">
        <f t="shared" si="4"/>
        <v>0</v>
      </c>
      <c r="I95" s="53">
        <v>284</v>
      </c>
      <c r="J95" s="27">
        <f t="shared" si="5"/>
        <v>198.79999999999998</v>
      </c>
      <c r="K95" s="27"/>
    </row>
    <row r="96" spans="1:11" x14ac:dyDescent="0.45">
      <c r="A96" s="50" t="s">
        <v>76</v>
      </c>
      <c r="B96" s="51" t="s">
        <v>568</v>
      </c>
      <c r="C96" s="52" t="s">
        <v>78</v>
      </c>
      <c r="D96" s="51" t="s">
        <v>613</v>
      </c>
      <c r="E96" s="97">
        <f t="shared" si="6"/>
        <v>198.79999999999998</v>
      </c>
      <c r="F96" s="51"/>
      <c r="G96" s="32">
        <f t="shared" si="4"/>
        <v>0</v>
      </c>
      <c r="I96" s="53">
        <v>284</v>
      </c>
      <c r="J96" s="27">
        <f t="shared" si="5"/>
        <v>198.79999999999998</v>
      </c>
      <c r="K96" s="27"/>
    </row>
    <row r="97" spans="1:11" x14ac:dyDescent="0.45">
      <c r="A97" s="48" t="s">
        <v>1035</v>
      </c>
      <c r="B97" s="48"/>
      <c r="C97" s="48"/>
      <c r="D97" s="48"/>
      <c r="E97" s="48"/>
      <c r="F97" s="49"/>
      <c r="G97" s="33"/>
      <c r="I97" s="49"/>
      <c r="J97" s="27">
        <f t="shared" si="5"/>
        <v>0</v>
      </c>
      <c r="K97" s="27"/>
    </row>
    <row r="98" spans="1:11" x14ac:dyDescent="0.45">
      <c r="A98" s="50" t="s">
        <v>79</v>
      </c>
      <c r="B98" s="51" t="s">
        <v>40</v>
      </c>
      <c r="C98" s="52" t="s">
        <v>80</v>
      </c>
      <c r="D98" s="51" t="s">
        <v>626</v>
      </c>
      <c r="E98" s="97">
        <f t="shared" si="6"/>
        <v>338.09999999999997</v>
      </c>
      <c r="F98" s="51"/>
      <c r="G98" s="32">
        <f t="shared" si="4"/>
        <v>0</v>
      </c>
      <c r="I98" s="53">
        <v>483</v>
      </c>
      <c r="J98" s="27">
        <f t="shared" si="5"/>
        <v>338.09999999999997</v>
      </c>
      <c r="K98" s="27"/>
    </row>
    <row r="99" spans="1:11" x14ac:dyDescent="0.45">
      <c r="A99" s="50" t="s">
        <v>81</v>
      </c>
      <c r="B99" s="51" t="s">
        <v>82</v>
      </c>
      <c r="C99" s="52" t="s">
        <v>83</v>
      </c>
      <c r="D99" s="51" t="s">
        <v>627</v>
      </c>
      <c r="E99" s="97">
        <f t="shared" si="6"/>
        <v>294</v>
      </c>
      <c r="F99" s="51"/>
      <c r="G99" s="32">
        <f t="shared" si="4"/>
        <v>0</v>
      </c>
      <c r="I99" s="53">
        <v>420</v>
      </c>
      <c r="J99" s="27">
        <f t="shared" si="5"/>
        <v>294</v>
      </c>
      <c r="K99" s="27"/>
    </row>
    <row r="100" spans="1:11" x14ac:dyDescent="0.45">
      <c r="A100" s="50" t="s">
        <v>84</v>
      </c>
      <c r="B100" s="51" t="s">
        <v>85</v>
      </c>
      <c r="C100" s="52" t="s">
        <v>86</v>
      </c>
      <c r="D100" s="51" t="s">
        <v>628</v>
      </c>
      <c r="E100" s="97">
        <f t="shared" si="6"/>
        <v>220.5</v>
      </c>
      <c r="F100" s="51"/>
      <c r="G100" s="32">
        <f t="shared" si="4"/>
        <v>0</v>
      </c>
      <c r="I100" s="53">
        <v>315</v>
      </c>
      <c r="J100" s="27">
        <f t="shared" si="5"/>
        <v>220.5</v>
      </c>
      <c r="K100" s="27"/>
    </row>
    <row r="101" spans="1:11" x14ac:dyDescent="0.45">
      <c r="A101" s="48" t="s">
        <v>1036</v>
      </c>
      <c r="B101" s="48"/>
      <c r="C101" s="48"/>
      <c r="D101" s="48"/>
      <c r="E101" s="48"/>
      <c r="F101" s="49"/>
      <c r="G101" s="33"/>
      <c r="I101" s="49"/>
      <c r="J101" s="27">
        <f t="shared" si="5"/>
        <v>0</v>
      </c>
      <c r="K101" s="27"/>
    </row>
    <row r="102" spans="1:11" x14ac:dyDescent="0.45">
      <c r="A102" s="50" t="s">
        <v>87</v>
      </c>
      <c r="B102" s="51" t="s">
        <v>19</v>
      </c>
      <c r="C102" s="52" t="s">
        <v>88</v>
      </c>
      <c r="D102" s="51" t="s">
        <v>629</v>
      </c>
      <c r="E102" s="97">
        <f t="shared" si="6"/>
        <v>430.5</v>
      </c>
      <c r="F102" s="51"/>
      <c r="G102" s="32">
        <f t="shared" si="4"/>
        <v>0</v>
      </c>
      <c r="I102" s="53">
        <v>615</v>
      </c>
      <c r="J102" s="27">
        <f t="shared" si="5"/>
        <v>430.5</v>
      </c>
      <c r="K102" s="27"/>
    </row>
    <row r="103" spans="1:11" x14ac:dyDescent="0.45">
      <c r="A103" s="50" t="s">
        <v>89</v>
      </c>
      <c r="B103" s="51" t="s">
        <v>19</v>
      </c>
      <c r="C103" s="52" t="s">
        <v>90</v>
      </c>
      <c r="D103" s="51" t="s">
        <v>630</v>
      </c>
      <c r="E103" s="97">
        <f t="shared" si="6"/>
        <v>375.2</v>
      </c>
      <c r="F103" s="51"/>
      <c r="G103" s="32">
        <f t="shared" si="4"/>
        <v>0</v>
      </c>
      <c r="I103" s="53">
        <v>536</v>
      </c>
      <c r="J103" s="27">
        <f t="shared" si="5"/>
        <v>375.2</v>
      </c>
      <c r="K103" s="27"/>
    </row>
    <row r="104" spans="1:11" x14ac:dyDescent="0.45">
      <c r="A104" s="50" t="s">
        <v>91</v>
      </c>
      <c r="B104" s="51" t="s">
        <v>34</v>
      </c>
      <c r="C104" s="52" t="s">
        <v>92</v>
      </c>
      <c r="D104" s="51" t="s">
        <v>631</v>
      </c>
      <c r="E104" s="97">
        <f t="shared" si="6"/>
        <v>239.39999999999998</v>
      </c>
      <c r="F104" s="51"/>
      <c r="G104" s="32">
        <f t="shared" si="4"/>
        <v>0</v>
      </c>
      <c r="I104" s="53">
        <v>342</v>
      </c>
      <c r="J104" s="27">
        <f t="shared" si="5"/>
        <v>239.39999999999998</v>
      </c>
      <c r="K104" s="27"/>
    </row>
    <row r="105" spans="1:11" x14ac:dyDescent="0.45">
      <c r="A105" s="50" t="s">
        <v>566</v>
      </c>
      <c r="B105" s="51" t="s">
        <v>353</v>
      </c>
      <c r="C105" s="52" t="s">
        <v>565</v>
      </c>
      <c r="D105" s="51" t="s">
        <v>567</v>
      </c>
      <c r="E105" s="97">
        <f t="shared" si="6"/>
        <v>275.79999999999995</v>
      </c>
      <c r="F105" s="51"/>
      <c r="G105" s="32">
        <f t="shared" si="4"/>
        <v>0</v>
      </c>
      <c r="I105" s="53">
        <v>394</v>
      </c>
      <c r="J105" s="27">
        <f t="shared" si="5"/>
        <v>275.79999999999995</v>
      </c>
      <c r="K105" s="27"/>
    </row>
    <row r="106" spans="1:11" x14ac:dyDescent="0.45">
      <c r="A106" s="50" t="s">
        <v>149</v>
      </c>
      <c r="B106" s="51" t="s">
        <v>569</v>
      </c>
      <c r="C106" s="52" t="s">
        <v>150</v>
      </c>
      <c r="D106" s="51" t="s">
        <v>492</v>
      </c>
      <c r="E106" s="97">
        <f t="shared" si="6"/>
        <v>198.79999999999998</v>
      </c>
      <c r="F106" s="51"/>
      <c r="G106" s="32">
        <f t="shared" si="4"/>
        <v>0</v>
      </c>
      <c r="I106" s="53">
        <v>284</v>
      </c>
      <c r="J106" s="27">
        <f t="shared" si="5"/>
        <v>198.79999999999998</v>
      </c>
      <c r="K106" s="27"/>
    </row>
    <row r="107" spans="1:11" x14ac:dyDescent="0.45">
      <c r="A107" s="50" t="s">
        <v>143</v>
      </c>
      <c r="B107" s="51" t="s">
        <v>85</v>
      </c>
      <c r="C107" s="52" t="s">
        <v>144</v>
      </c>
      <c r="D107" s="51" t="s">
        <v>491</v>
      </c>
      <c r="E107" s="97">
        <f t="shared" si="6"/>
        <v>198.79999999999998</v>
      </c>
      <c r="F107" s="51"/>
      <c r="G107" s="32">
        <f t="shared" si="4"/>
        <v>0</v>
      </c>
      <c r="I107" s="53">
        <v>284</v>
      </c>
      <c r="J107" s="27">
        <f t="shared" si="5"/>
        <v>198.79999999999998</v>
      </c>
      <c r="K107" s="27"/>
    </row>
    <row r="108" spans="1:11" x14ac:dyDescent="0.45">
      <c r="A108" s="48" t="s">
        <v>1037</v>
      </c>
      <c r="B108" s="48"/>
      <c r="C108" s="48"/>
      <c r="D108" s="48"/>
      <c r="E108" s="48"/>
      <c r="F108" s="49"/>
      <c r="G108" s="33"/>
      <c r="I108" s="49"/>
      <c r="J108" s="27">
        <f t="shared" si="5"/>
        <v>0</v>
      </c>
      <c r="K108" s="27"/>
    </row>
    <row r="109" spans="1:11" x14ac:dyDescent="0.45">
      <c r="A109" s="50" t="s">
        <v>93</v>
      </c>
      <c r="B109" s="51" t="s">
        <v>53</v>
      </c>
      <c r="C109" s="52" t="s">
        <v>94</v>
      </c>
      <c r="D109" s="51" t="s">
        <v>632</v>
      </c>
      <c r="E109" s="97">
        <f t="shared" si="6"/>
        <v>386.4</v>
      </c>
      <c r="F109" s="51"/>
      <c r="G109" s="32">
        <f t="shared" si="4"/>
        <v>0</v>
      </c>
      <c r="I109" s="53">
        <v>552</v>
      </c>
      <c r="J109" s="27">
        <f t="shared" si="5"/>
        <v>386.4</v>
      </c>
      <c r="K109" s="27"/>
    </row>
    <row r="110" spans="1:11" x14ac:dyDescent="0.45">
      <c r="A110" s="50" t="s">
        <v>95</v>
      </c>
      <c r="B110" s="51" t="s">
        <v>19</v>
      </c>
      <c r="C110" s="52" t="s">
        <v>96</v>
      </c>
      <c r="D110" s="51" t="s">
        <v>633</v>
      </c>
      <c r="E110" s="97">
        <f t="shared" si="6"/>
        <v>371.7</v>
      </c>
      <c r="F110" s="51"/>
      <c r="G110" s="32">
        <f t="shared" si="4"/>
        <v>0</v>
      </c>
      <c r="I110" s="53">
        <v>531</v>
      </c>
      <c r="J110" s="27">
        <f t="shared" si="5"/>
        <v>371.7</v>
      </c>
      <c r="K110" s="27"/>
    </row>
    <row r="111" spans="1:11" x14ac:dyDescent="0.45">
      <c r="A111" s="50" t="s">
        <v>97</v>
      </c>
      <c r="B111" s="51" t="s">
        <v>48</v>
      </c>
      <c r="C111" s="52" t="s">
        <v>98</v>
      </c>
      <c r="D111" s="51" t="s">
        <v>634</v>
      </c>
      <c r="E111" s="97">
        <f t="shared" si="6"/>
        <v>290.5</v>
      </c>
      <c r="F111" s="51"/>
      <c r="G111" s="32">
        <f t="shared" si="4"/>
        <v>0</v>
      </c>
      <c r="I111" s="53">
        <v>415</v>
      </c>
      <c r="J111" s="27">
        <f t="shared" si="5"/>
        <v>290.5</v>
      </c>
      <c r="K111" s="27"/>
    </row>
    <row r="112" spans="1:11" x14ac:dyDescent="0.45">
      <c r="A112" s="50" t="s">
        <v>99</v>
      </c>
      <c r="B112" s="51" t="s">
        <v>568</v>
      </c>
      <c r="C112" s="52" t="s">
        <v>100</v>
      </c>
      <c r="D112" s="51" t="s">
        <v>613</v>
      </c>
      <c r="E112" s="97">
        <f t="shared" si="6"/>
        <v>198.79999999999998</v>
      </c>
      <c r="F112" s="51"/>
      <c r="G112" s="32">
        <f t="shared" si="4"/>
        <v>0</v>
      </c>
      <c r="I112" s="53">
        <v>284</v>
      </c>
      <c r="J112" s="27">
        <f t="shared" si="5"/>
        <v>198.79999999999998</v>
      </c>
      <c r="K112" s="27"/>
    </row>
    <row r="113" spans="1:11" x14ac:dyDescent="0.45">
      <c r="A113" s="48" t="s">
        <v>1038</v>
      </c>
      <c r="B113" s="48"/>
      <c r="C113" s="48"/>
      <c r="D113" s="48"/>
      <c r="E113" s="48"/>
      <c r="F113" s="49"/>
      <c r="G113" s="33"/>
      <c r="I113" s="49"/>
      <c r="J113" s="27">
        <f t="shared" si="5"/>
        <v>0</v>
      </c>
      <c r="K113" s="27"/>
    </row>
    <row r="114" spans="1:11" x14ac:dyDescent="0.45">
      <c r="A114" s="50" t="s">
        <v>101</v>
      </c>
      <c r="B114" s="51" t="s">
        <v>53</v>
      </c>
      <c r="C114" s="52" t="s">
        <v>102</v>
      </c>
      <c r="D114" s="51" t="s">
        <v>635</v>
      </c>
      <c r="E114" s="97">
        <f t="shared" si="6"/>
        <v>364</v>
      </c>
      <c r="F114" s="51"/>
      <c r="G114" s="32">
        <f t="shared" si="4"/>
        <v>0</v>
      </c>
      <c r="I114" s="53">
        <v>520</v>
      </c>
      <c r="J114" s="27">
        <f t="shared" si="5"/>
        <v>364</v>
      </c>
      <c r="K114" s="27"/>
    </row>
    <row r="115" spans="1:11" x14ac:dyDescent="0.45">
      <c r="A115" s="50" t="s">
        <v>103</v>
      </c>
      <c r="B115" s="51" t="s">
        <v>19</v>
      </c>
      <c r="C115" s="52" t="s">
        <v>104</v>
      </c>
      <c r="D115" s="51" t="s">
        <v>636</v>
      </c>
      <c r="E115" s="97">
        <f t="shared" si="6"/>
        <v>319.89999999999998</v>
      </c>
      <c r="F115" s="51"/>
      <c r="G115" s="32">
        <f t="shared" si="4"/>
        <v>0</v>
      </c>
      <c r="I115" s="53">
        <v>457</v>
      </c>
      <c r="J115" s="27">
        <f t="shared" si="5"/>
        <v>319.89999999999998</v>
      </c>
      <c r="K115" s="27"/>
    </row>
    <row r="116" spans="1:11" x14ac:dyDescent="0.45">
      <c r="A116" s="50" t="s">
        <v>105</v>
      </c>
      <c r="B116" s="51" t="s">
        <v>48</v>
      </c>
      <c r="C116" s="52" t="s">
        <v>106</v>
      </c>
      <c r="D116" s="51" t="s">
        <v>497</v>
      </c>
      <c r="E116" s="97">
        <f t="shared" si="6"/>
        <v>246.39999999999998</v>
      </c>
      <c r="F116" s="51"/>
      <c r="G116" s="32">
        <f t="shared" si="4"/>
        <v>0</v>
      </c>
      <c r="I116" s="53">
        <v>352</v>
      </c>
      <c r="J116" s="27">
        <f t="shared" si="5"/>
        <v>246.39999999999998</v>
      </c>
      <c r="K116" s="27"/>
    </row>
    <row r="117" spans="1:11" x14ac:dyDescent="0.45">
      <c r="A117" s="48" t="s">
        <v>1039</v>
      </c>
      <c r="B117" s="48"/>
      <c r="C117" s="48"/>
      <c r="D117" s="48"/>
      <c r="E117" s="48"/>
      <c r="F117" s="49"/>
      <c r="G117" s="33"/>
      <c r="I117" s="49"/>
      <c r="J117" s="27">
        <f t="shared" si="5"/>
        <v>0</v>
      </c>
      <c r="K117" s="27"/>
    </row>
    <row r="118" spans="1:11" x14ac:dyDescent="0.45">
      <c r="A118" s="50" t="s">
        <v>738</v>
      </c>
      <c r="B118" s="51" t="s">
        <v>53</v>
      </c>
      <c r="C118" s="52" t="s">
        <v>727</v>
      </c>
      <c r="D118" s="51" t="s">
        <v>733</v>
      </c>
      <c r="E118" s="97">
        <f t="shared" si="6"/>
        <v>448.7</v>
      </c>
      <c r="F118" s="51"/>
      <c r="G118" s="32">
        <f>E118*F118</f>
        <v>0</v>
      </c>
      <c r="I118" s="53">
        <v>641</v>
      </c>
      <c r="J118" s="27">
        <f t="shared" si="5"/>
        <v>448.7</v>
      </c>
      <c r="K118" s="27"/>
    </row>
    <row r="119" spans="1:11" x14ac:dyDescent="0.45">
      <c r="A119" s="50" t="s">
        <v>739</v>
      </c>
      <c r="B119" s="51" t="s">
        <v>48</v>
      </c>
      <c r="C119" s="52" t="s">
        <v>728</v>
      </c>
      <c r="D119" s="51" t="s">
        <v>734</v>
      </c>
      <c r="E119" s="97">
        <f t="shared" si="6"/>
        <v>261.09999999999997</v>
      </c>
      <c r="F119" s="51"/>
      <c r="G119" s="32">
        <f t="shared" ref="G119:G124" si="7">E119*F119</f>
        <v>0</v>
      </c>
      <c r="I119" s="53">
        <v>373</v>
      </c>
      <c r="J119" s="27">
        <f t="shared" si="5"/>
        <v>261.09999999999997</v>
      </c>
      <c r="K119" s="27"/>
    </row>
    <row r="120" spans="1:11" x14ac:dyDescent="0.45">
      <c r="A120" s="50" t="s">
        <v>740</v>
      </c>
      <c r="B120" s="51" t="s">
        <v>45</v>
      </c>
      <c r="C120" s="52" t="s">
        <v>737</v>
      </c>
      <c r="D120" s="51" t="s">
        <v>735</v>
      </c>
      <c r="E120" s="97">
        <f t="shared" si="6"/>
        <v>184.1</v>
      </c>
      <c r="F120" s="51"/>
      <c r="G120" s="32">
        <f t="shared" si="7"/>
        <v>0</v>
      </c>
      <c r="I120" s="53">
        <v>263</v>
      </c>
      <c r="J120" s="27">
        <f t="shared" si="5"/>
        <v>184.1</v>
      </c>
      <c r="K120" s="27"/>
    </row>
    <row r="121" spans="1:11" x14ac:dyDescent="0.45">
      <c r="A121" s="50" t="s">
        <v>741</v>
      </c>
      <c r="B121" s="51" t="s">
        <v>122</v>
      </c>
      <c r="C121" s="52" t="s">
        <v>730</v>
      </c>
      <c r="D121" s="51" t="s">
        <v>736</v>
      </c>
      <c r="E121" s="97">
        <f t="shared" si="6"/>
        <v>117.6</v>
      </c>
      <c r="F121" s="51"/>
      <c r="G121" s="32">
        <f t="shared" si="7"/>
        <v>0</v>
      </c>
      <c r="I121" s="53">
        <v>168</v>
      </c>
      <c r="J121" s="27">
        <f t="shared" si="5"/>
        <v>117.6</v>
      </c>
      <c r="K121" s="27"/>
    </row>
    <row r="122" spans="1:11" x14ac:dyDescent="0.45">
      <c r="A122" s="50" t="s">
        <v>742</v>
      </c>
      <c r="B122" s="51" t="s">
        <v>122</v>
      </c>
      <c r="C122" s="52" t="s">
        <v>732</v>
      </c>
      <c r="D122" s="51" t="s">
        <v>736</v>
      </c>
      <c r="E122" s="97">
        <f t="shared" si="6"/>
        <v>117.6</v>
      </c>
      <c r="F122" s="51"/>
      <c r="G122" s="32">
        <f t="shared" si="7"/>
        <v>0</v>
      </c>
      <c r="I122" s="53">
        <v>168</v>
      </c>
      <c r="J122" s="27">
        <f t="shared" si="5"/>
        <v>117.6</v>
      </c>
      <c r="K122" s="27"/>
    </row>
    <row r="123" spans="1:11" x14ac:dyDescent="0.45">
      <c r="A123" s="50" t="s">
        <v>743</v>
      </c>
      <c r="B123" s="51" t="s">
        <v>122</v>
      </c>
      <c r="C123" s="52" t="s">
        <v>729</v>
      </c>
      <c r="D123" s="51" t="s">
        <v>736</v>
      </c>
      <c r="E123" s="97">
        <f t="shared" si="6"/>
        <v>117.6</v>
      </c>
      <c r="F123" s="51"/>
      <c r="G123" s="32">
        <f t="shared" si="7"/>
        <v>0</v>
      </c>
      <c r="I123" s="53">
        <v>168</v>
      </c>
      <c r="J123" s="27">
        <f t="shared" si="5"/>
        <v>117.6</v>
      </c>
      <c r="K123" s="27"/>
    </row>
    <row r="124" spans="1:11" x14ac:dyDescent="0.45">
      <c r="A124" s="50" t="s">
        <v>744</v>
      </c>
      <c r="B124" s="51" t="s">
        <v>122</v>
      </c>
      <c r="C124" s="52" t="s">
        <v>731</v>
      </c>
      <c r="D124" s="51" t="s">
        <v>736</v>
      </c>
      <c r="E124" s="97">
        <f t="shared" si="6"/>
        <v>117.6</v>
      </c>
      <c r="F124" s="51"/>
      <c r="G124" s="32">
        <f t="shared" si="7"/>
        <v>0</v>
      </c>
      <c r="I124" s="53">
        <v>168</v>
      </c>
      <c r="J124" s="27">
        <f t="shared" si="5"/>
        <v>117.6</v>
      </c>
      <c r="K124" s="27"/>
    </row>
    <row r="125" spans="1:11" x14ac:dyDescent="0.45">
      <c r="A125" s="48" t="s">
        <v>1040</v>
      </c>
      <c r="B125" s="48"/>
      <c r="C125" s="48"/>
      <c r="D125" s="48"/>
      <c r="E125" s="48"/>
      <c r="F125" s="49"/>
      <c r="G125" s="33"/>
      <c r="I125" s="49"/>
      <c r="J125" s="27">
        <f t="shared" si="5"/>
        <v>0</v>
      </c>
      <c r="K125" s="27"/>
    </row>
    <row r="126" spans="1:11" x14ac:dyDescent="0.45">
      <c r="A126" s="50" t="s">
        <v>107</v>
      </c>
      <c r="B126" s="51" t="s">
        <v>53</v>
      </c>
      <c r="C126" s="52" t="s">
        <v>108</v>
      </c>
      <c r="D126" s="51" t="s">
        <v>637</v>
      </c>
      <c r="E126" s="97">
        <f t="shared" si="6"/>
        <v>386.4</v>
      </c>
      <c r="F126" s="51"/>
      <c r="G126" s="32">
        <f t="shared" si="4"/>
        <v>0</v>
      </c>
      <c r="I126" s="53">
        <v>552</v>
      </c>
      <c r="J126" s="27">
        <f t="shared" si="5"/>
        <v>386.4</v>
      </c>
      <c r="K126" s="27"/>
    </row>
    <row r="127" spans="1:11" x14ac:dyDescent="0.45">
      <c r="A127" s="50" t="s">
        <v>109</v>
      </c>
      <c r="B127" s="51" t="s">
        <v>19</v>
      </c>
      <c r="C127" s="52" t="s">
        <v>110</v>
      </c>
      <c r="D127" s="51" t="s">
        <v>638</v>
      </c>
      <c r="E127" s="97">
        <f t="shared" si="6"/>
        <v>371.7</v>
      </c>
      <c r="F127" s="51"/>
      <c r="G127" s="32">
        <f t="shared" si="4"/>
        <v>0</v>
      </c>
      <c r="I127" s="53">
        <v>531</v>
      </c>
      <c r="J127" s="27">
        <f t="shared" si="5"/>
        <v>371.7</v>
      </c>
      <c r="K127" s="27"/>
    </row>
    <row r="128" spans="1:11" x14ac:dyDescent="0.45">
      <c r="A128" s="50" t="s">
        <v>111</v>
      </c>
      <c r="B128" s="51" t="s">
        <v>48</v>
      </c>
      <c r="C128" s="52" t="s">
        <v>112</v>
      </c>
      <c r="D128" s="51" t="s">
        <v>639</v>
      </c>
      <c r="E128" s="97">
        <f t="shared" si="6"/>
        <v>290.5</v>
      </c>
      <c r="F128" s="51"/>
      <c r="G128" s="32">
        <f t="shared" si="4"/>
        <v>0</v>
      </c>
      <c r="I128" s="53">
        <v>415</v>
      </c>
      <c r="J128" s="27">
        <f t="shared" si="5"/>
        <v>290.5</v>
      </c>
      <c r="K128" s="27"/>
    </row>
    <row r="129" spans="1:11" x14ac:dyDescent="0.45">
      <c r="A129" s="50" t="s">
        <v>113</v>
      </c>
      <c r="B129" s="51" t="s">
        <v>568</v>
      </c>
      <c r="C129" s="52" t="s">
        <v>114</v>
      </c>
      <c r="D129" s="51" t="s">
        <v>613</v>
      </c>
      <c r="E129" s="97">
        <f t="shared" si="6"/>
        <v>198.79999999999998</v>
      </c>
      <c r="F129" s="51"/>
      <c r="G129" s="32">
        <f t="shared" si="4"/>
        <v>0</v>
      </c>
      <c r="I129" s="53">
        <v>284</v>
      </c>
      <c r="J129" s="27">
        <f t="shared" si="5"/>
        <v>198.79999999999998</v>
      </c>
      <c r="K129" s="27"/>
    </row>
    <row r="130" spans="1:11" x14ac:dyDescent="0.45">
      <c r="A130" s="48" t="s">
        <v>1041</v>
      </c>
      <c r="B130" s="48"/>
      <c r="C130" s="48"/>
      <c r="D130" s="48"/>
      <c r="E130" s="48"/>
      <c r="F130" s="49"/>
      <c r="G130" s="33"/>
      <c r="I130" s="49"/>
      <c r="J130" s="27">
        <f t="shared" si="5"/>
        <v>0</v>
      </c>
      <c r="K130" s="27"/>
    </row>
    <row r="131" spans="1:11" x14ac:dyDescent="0.45">
      <c r="A131" s="50" t="s">
        <v>116</v>
      </c>
      <c r="B131" s="51" t="s">
        <v>117</v>
      </c>
      <c r="C131" s="52" t="s">
        <v>118</v>
      </c>
      <c r="D131" s="51" t="s">
        <v>640</v>
      </c>
      <c r="E131" s="97">
        <f t="shared" si="6"/>
        <v>584.5</v>
      </c>
      <c r="F131" s="51"/>
      <c r="G131" s="32">
        <f t="shared" si="4"/>
        <v>0</v>
      </c>
      <c r="I131" s="53">
        <v>835</v>
      </c>
      <c r="J131" s="27">
        <f t="shared" si="5"/>
        <v>584.5</v>
      </c>
      <c r="K131" s="27"/>
    </row>
    <row r="132" spans="1:11" x14ac:dyDescent="0.45">
      <c r="A132" s="50" t="s">
        <v>119</v>
      </c>
      <c r="B132" s="51" t="s">
        <v>34</v>
      </c>
      <c r="C132" s="52" t="s">
        <v>120</v>
      </c>
      <c r="D132" s="51" t="s">
        <v>641</v>
      </c>
      <c r="E132" s="97">
        <f t="shared" si="6"/>
        <v>312.89999999999998</v>
      </c>
      <c r="F132" s="51"/>
      <c r="G132" s="32">
        <f t="shared" si="4"/>
        <v>0</v>
      </c>
      <c r="I132" s="53">
        <v>447</v>
      </c>
      <c r="J132" s="27">
        <f t="shared" si="5"/>
        <v>312.89999999999998</v>
      </c>
      <c r="K132" s="27"/>
    </row>
    <row r="133" spans="1:11" x14ac:dyDescent="0.45">
      <c r="A133" s="50" t="s">
        <v>121</v>
      </c>
      <c r="B133" s="51" t="s">
        <v>122</v>
      </c>
      <c r="C133" s="52" t="s">
        <v>123</v>
      </c>
      <c r="D133" s="51" t="s">
        <v>642</v>
      </c>
      <c r="E133" s="97">
        <f t="shared" si="6"/>
        <v>198.79999999999998</v>
      </c>
      <c r="F133" s="51"/>
      <c r="G133" s="32">
        <f t="shared" si="4"/>
        <v>0</v>
      </c>
      <c r="I133" s="53">
        <v>284</v>
      </c>
      <c r="J133" s="27">
        <f t="shared" si="5"/>
        <v>198.79999999999998</v>
      </c>
      <c r="K133" s="27"/>
    </row>
    <row r="134" spans="1:11" x14ac:dyDescent="0.45">
      <c r="A134" s="50" t="s">
        <v>124</v>
      </c>
      <c r="B134" s="51" t="s">
        <v>122</v>
      </c>
      <c r="C134" s="52" t="s">
        <v>125</v>
      </c>
      <c r="D134" s="51" t="s">
        <v>643</v>
      </c>
      <c r="E134" s="97">
        <f t="shared" si="6"/>
        <v>176.39999999999998</v>
      </c>
      <c r="F134" s="51"/>
      <c r="G134" s="32">
        <f t="shared" si="4"/>
        <v>0</v>
      </c>
      <c r="I134" s="53">
        <v>252</v>
      </c>
      <c r="J134" s="27">
        <f t="shared" si="5"/>
        <v>176.39999999999998</v>
      </c>
      <c r="K134" s="27"/>
    </row>
    <row r="135" spans="1:11" x14ac:dyDescent="0.45">
      <c r="A135" s="50" t="s">
        <v>126</v>
      </c>
      <c r="B135" s="51" t="s">
        <v>127</v>
      </c>
      <c r="C135" s="52" t="s">
        <v>128</v>
      </c>
      <c r="D135" s="51" t="s">
        <v>498</v>
      </c>
      <c r="E135" s="97">
        <f t="shared" si="6"/>
        <v>125.3</v>
      </c>
      <c r="F135" s="51"/>
      <c r="G135" s="32">
        <f t="shared" si="4"/>
        <v>0</v>
      </c>
      <c r="I135" s="53">
        <v>179</v>
      </c>
      <c r="J135" s="27">
        <f t="shared" si="5"/>
        <v>125.3</v>
      </c>
      <c r="K135" s="27"/>
    </row>
    <row r="136" spans="1:11" x14ac:dyDescent="0.45">
      <c r="A136" s="48" t="s">
        <v>1042</v>
      </c>
      <c r="B136" s="48"/>
      <c r="C136" s="48"/>
      <c r="D136" s="48"/>
      <c r="E136" s="48"/>
      <c r="F136" s="49"/>
      <c r="G136" s="33"/>
      <c r="I136" s="49"/>
      <c r="J136" s="27">
        <f t="shared" si="5"/>
        <v>0</v>
      </c>
      <c r="K136" s="27"/>
    </row>
    <row r="137" spans="1:11" x14ac:dyDescent="0.45">
      <c r="A137" s="36" t="s">
        <v>802</v>
      </c>
      <c r="B137" s="35" t="s">
        <v>53</v>
      </c>
      <c r="C137" s="36" t="s">
        <v>803</v>
      </c>
      <c r="D137" s="35" t="s">
        <v>804</v>
      </c>
      <c r="E137" s="97">
        <f t="shared" si="6"/>
        <v>478.09999999999997</v>
      </c>
      <c r="F137" s="51"/>
      <c r="G137" s="32">
        <f>E137*F137</f>
        <v>0</v>
      </c>
      <c r="I137" s="53">
        <v>683</v>
      </c>
      <c r="J137" s="27">
        <f t="shared" si="5"/>
        <v>478.09999999999997</v>
      </c>
      <c r="K137" s="27"/>
    </row>
    <row r="138" spans="1:11" x14ac:dyDescent="0.45">
      <c r="A138" s="36" t="s">
        <v>806</v>
      </c>
      <c r="B138" s="35" t="s">
        <v>805</v>
      </c>
      <c r="C138" s="36" t="s">
        <v>807</v>
      </c>
      <c r="D138" s="35" t="s">
        <v>808</v>
      </c>
      <c r="E138" s="97">
        <f t="shared" si="6"/>
        <v>437.5</v>
      </c>
      <c r="F138" s="51"/>
      <c r="G138" s="32">
        <f>E138*F138</f>
        <v>0</v>
      </c>
      <c r="I138" s="53">
        <v>625</v>
      </c>
      <c r="J138" s="27">
        <f t="shared" si="5"/>
        <v>437.5</v>
      </c>
      <c r="K138" s="27"/>
    </row>
    <row r="139" spans="1:11" x14ac:dyDescent="0.45">
      <c r="A139" s="36" t="s">
        <v>809</v>
      </c>
      <c r="B139" s="35" t="s">
        <v>31</v>
      </c>
      <c r="C139" s="36" t="s">
        <v>810</v>
      </c>
      <c r="D139" s="35" t="s">
        <v>811</v>
      </c>
      <c r="E139" s="97">
        <f t="shared" si="6"/>
        <v>364</v>
      </c>
      <c r="F139" s="51"/>
      <c r="G139" s="32">
        <f>E139*F139</f>
        <v>0</v>
      </c>
      <c r="I139" s="53">
        <v>520</v>
      </c>
      <c r="J139" s="27">
        <f t="shared" si="5"/>
        <v>364</v>
      </c>
      <c r="K139" s="27"/>
    </row>
    <row r="140" spans="1:11" x14ac:dyDescent="0.45">
      <c r="A140" s="48" t="s">
        <v>1043</v>
      </c>
      <c r="B140" s="48"/>
      <c r="C140" s="48"/>
      <c r="D140" s="48"/>
      <c r="E140" s="48"/>
      <c r="F140" s="49"/>
      <c r="G140" s="33"/>
      <c r="I140" s="49"/>
      <c r="J140" s="27">
        <f t="shared" si="5"/>
        <v>0</v>
      </c>
      <c r="K140" s="27"/>
    </row>
    <row r="141" spans="1:11" x14ac:dyDescent="0.45">
      <c r="A141" s="50" t="s">
        <v>129</v>
      </c>
      <c r="B141" s="51" t="s">
        <v>130</v>
      </c>
      <c r="C141" s="52" t="s">
        <v>745</v>
      </c>
      <c r="D141" s="51" t="s">
        <v>644</v>
      </c>
      <c r="E141" s="97">
        <f t="shared" si="6"/>
        <v>143.5</v>
      </c>
      <c r="F141" s="51"/>
      <c r="G141" s="32">
        <f t="shared" si="4"/>
        <v>0</v>
      </c>
      <c r="I141" s="53">
        <v>205</v>
      </c>
      <c r="J141" s="27">
        <f t="shared" si="5"/>
        <v>143.5</v>
      </c>
      <c r="K141" s="27"/>
    </row>
    <row r="142" spans="1:11" x14ac:dyDescent="0.45">
      <c r="A142" s="50" t="s">
        <v>131</v>
      </c>
      <c r="B142" s="51" t="s">
        <v>130</v>
      </c>
      <c r="C142" s="52" t="s">
        <v>746</v>
      </c>
      <c r="D142" s="51" t="s">
        <v>644</v>
      </c>
      <c r="E142" s="97">
        <f t="shared" si="6"/>
        <v>143.5</v>
      </c>
      <c r="F142" s="51"/>
      <c r="G142" s="32">
        <f t="shared" si="4"/>
        <v>0</v>
      </c>
      <c r="I142" s="53">
        <v>205</v>
      </c>
      <c r="J142" s="27">
        <f t="shared" si="5"/>
        <v>143.5</v>
      </c>
      <c r="K142" s="27"/>
    </row>
    <row r="143" spans="1:11" x14ac:dyDescent="0.45">
      <c r="A143" s="50" t="s">
        <v>132</v>
      </c>
      <c r="B143" s="51" t="s">
        <v>130</v>
      </c>
      <c r="C143" s="52" t="s">
        <v>747</v>
      </c>
      <c r="D143" s="51" t="s">
        <v>644</v>
      </c>
      <c r="E143" s="97">
        <f t="shared" si="6"/>
        <v>143.5</v>
      </c>
      <c r="F143" s="51"/>
      <c r="G143" s="32">
        <f t="shared" si="4"/>
        <v>0</v>
      </c>
      <c r="I143" s="53">
        <v>205</v>
      </c>
      <c r="J143" s="27">
        <f t="shared" si="5"/>
        <v>143.5</v>
      </c>
      <c r="K143" s="27"/>
    </row>
    <row r="144" spans="1:11" x14ac:dyDescent="0.45">
      <c r="A144" s="50" t="s">
        <v>135</v>
      </c>
      <c r="B144" s="51" t="s">
        <v>82</v>
      </c>
      <c r="C144" s="52" t="s">
        <v>136</v>
      </c>
      <c r="D144" s="51" t="s">
        <v>645</v>
      </c>
      <c r="E144" s="97">
        <f t="shared" si="6"/>
        <v>257.59999999999997</v>
      </c>
      <c r="F144" s="51"/>
      <c r="G144" s="32">
        <f t="shared" si="4"/>
        <v>0</v>
      </c>
      <c r="I144" s="53">
        <v>368</v>
      </c>
      <c r="J144" s="27">
        <f t="shared" si="5"/>
        <v>257.59999999999997</v>
      </c>
      <c r="K144" s="27"/>
    </row>
    <row r="145" spans="1:11" x14ac:dyDescent="0.45">
      <c r="A145" s="50" t="s">
        <v>133</v>
      </c>
      <c r="B145" s="51" t="s">
        <v>82</v>
      </c>
      <c r="C145" s="52" t="s">
        <v>134</v>
      </c>
      <c r="D145" s="51" t="s">
        <v>645</v>
      </c>
      <c r="E145" s="97">
        <f t="shared" si="6"/>
        <v>257.59999999999997</v>
      </c>
      <c r="F145" s="51"/>
      <c r="G145" s="32">
        <f t="shared" si="4"/>
        <v>0</v>
      </c>
      <c r="I145" s="53">
        <v>368</v>
      </c>
      <c r="J145" s="27">
        <f t="shared" si="5"/>
        <v>257.59999999999997</v>
      </c>
      <c r="K145" s="27"/>
    </row>
    <row r="146" spans="1:11" x14ac:dyDescent="0.45">
      <c r="A146" s="50" t="s">
        <v>137</v>
      </c>
      <c r="B146" s="51" t="s">
        <v>115</v>
      </c>
      <c r="C146" s="52" t="s">
        <v>138</v>
      </c>
      <c r="D146" s="51" t="s">
        <v>646</v>
      </c>
      <c r="E146" s="97">
        <f t="shared" si="6"/>
        <v>154.69999999999999</v>
      </c>
      <c r="F146" s="51"/>
      <c r="G146" s="32">
        <f t="shared" ref="G146:G219" si="8">E146*F146</f>
        <v>0</v>
      </c>
      <c r="I146" s="53">
        <v>221</v>
      </c>
      <c r="J146" s="27">
        <f t="shared" si="5"/>
        <v>154.69999999999999</v>
      </c>
      <c r="K146" s="27"/>
    </row>
    <row r="147" spans="1:11" x14ac:dyDescent="0.45">
      <c r="A147" s="50" t="s">
        <v>139</v>
      </c>
      <c r="B147" s="51" t="s">
        <v>140</v>
      </c>
      <c r="C147" s="52" t="s">
        <v>141</v>
      </c>
      <c r="D147" s="51" t="s">
        <v>142</v>
      </c>
      <c r="E147" s="97">
        <f t="shared" si="6"/>
        <v>294</v>
      </c>
      <c r="F147" s="51"/>
      <c r="G147" s="32">
        <f t="shared" si="8"/>
        <v>0</v>
      </c>
      <c r="I147" s="53">
        <v>420</v>
      </c>
      <c r="J147" s="27">
        <f t="shared" si="5"/>
        <v>294</v>
      </c>
      <c r="K147" s="27"/>
    </row>
    <row r="148" spans="1:11" x14ac:dyDescent="0.45">
      <c r="A148" s="117" t="s">
        <v>917</v>
      </c>
      <c r="B148" s="51" t="s">
        <v>45</v>
      </c>
      <c r="C148" s="115" t="s">
        <v>915</v>
      </c>
      <c r="D148" s="116" t="s">
        <v>916</v>
      </c>
      <c r="E148" s="97">
        <f t="shared" si="6"/>
        <v>171.5</v>
      </c>
      <c r="F148" s="51"/>
      <c r="G148" s="32">
        <f t="shared" si="8"/>
        <v>0</v>
      </c>
      <c r="I148" s="53">
        <v>245</v>
      </c>
      <c r="J148" s="27">
        <f t="shared" si="5"/>
        <v>171.5</v>
      </c>
      <c r="K148" s="27"/>
    </row>
    <row r="149" spans="1:11" x14ac:dyDescent="0.45">
      <c r="A149" s="48" t="s">
        <v>1044</v>
      </c>
      <c r="B149" s="48"/>
      <c r="C149" s="48"/>
      <c r="D149" s="48"/>
      <c r="E149" s="48"/>
      <c r="F149" s="49"/>
      <c r="G149" s="33"/>
      <c r="I149" s="49"/>
      <c r="J149" s="27">
        <f t="shared" si="5"/>
        <v>0</v>
      </c>
      <c r="K149" s="27"/>
    </row>
    <row r="150" spans="1:11" x14ac:dyDescent="0.45">
      <c r="A150" s="50" t="s">
        <v>47</v>
      </c>
      <c r="B150" s="51" t="s">
        <v>48</v>
      </c>
      <c r="C150" s="52" t="s">
        <v>49</v>
      </c>
      <c r="D150" s="51" t="s">
        <v>617</v>
      </c>
      <c r="E150" s="97">
        <f t="shared" si="6"/>
        <v>235.2</v>
      </c>
      <c r="F150" s="51"/>
      <c r="G150" s="32">
        <f t="shared" si="8"/>
        <v>0</v>
      </c>
      <c r="I150" s="53">
        <v>336</v>
      </c>
      <c r="J150" s="27">
        <f t="shared" si="5"/>
        <v>235.2</v>
      </c>
      <c r="K150" s="27"/>
    </row>
    <row r="151" spans="1:11" x14ac:dyDescent="0.45">
      <c r="A151" s="50" t="s">
        <v>74</v>
      </c>
      <c r="B151" s="51" t="s">
        <v>85</v>
      </c>
      <c r="C151" s="52" t="s">
        <v>75</v>
      </c>
      <c r="D151" s="51" t="s">
        <v>491</v>
      </c>
      <c r="E151" s="97">
        <f t="shared" si="6"/>
        <v>198.79999999999998</v>
      </c>
      <c r="F151" s="51"/>
      <c r="G151" s="32">
        <f t="shared" si="8"/>
        <v>0</v>
      </c>
      <c r="I151" s="53">
        <v>284</v>
      </c>
      <c r="J151" s="27">
        <f t="shared" si="5"/>
        <v>198.79999999999998</v>
      </c>
      <c r="K151" s="27"/>
    </row>
    <row r="152" spans="1:11" x14ac:dyDescent="0.45">
      <c r="A152" s="50" t="s">
        <v>27</v>
      </c>
      <c r="B152" s="51" t="s">
        <v>85</v>
      </c>
      <c r="C152" s="52" t="s">
        <v>29</v>
      </c>
      <c r="D152" s="51" t="s">
        <v>491</v>
      </c>
      <c r="E152" s="97">
        <f t="shared" si="6"/>
        <v>198.79999999999998</v>
      </c>
      <c r="F152" s="51"/>
      <c r="G152" s="32">
        <f t="shared" si="8"/>
        <v>0</v>
      </c>
      <c r="I152" s="53">
        <v>284</v>
      </c>
      <c r="J152" s="27">
        <f t="shared" si="5"/>
        <v>198.79999999999998</v>
      </c>
      <c r="K152" s="27"/>
    </row>
    <row r="153" spans="1:11" x14ac:dyDescent="0.45">
      <c r="A153" s="50" t="s">
        <v>143</v>
      </c>
      <c r="B153" s="51" t="s">
        <v>85</v>
      </c>
      <c r="C153" s="52" t="s">
        <v>144</v>
      </c>
      <c r="D153" s="51" t="s">
        <v>491</v>
      </c>
      <c r="E153" s="97">
        <f t="shared" si="6"/>
        <v>198.79999999999998</v>
      </c>
      <c r="F153" s="51"/>
      <c r="G153" s="32">
        <f t="shared" si="8"/>
        <v>0</v>
      </c>
      <c r="I153" s="53">
        <v>284</v>
      </c>
      <c r="J153" s="27">
        <f t="shared" ref="J153:J225" si="9">SUM(I153*0.7)</f>
        <v>198.79999999999998</v>
      </c>
      <c r="K153" s="27"/>
    </row>
    <row r="154" spans="1:11" x14ac:dyDescent="0.45">
      <c r="A154" s="50" t="s">
        <v>76</v>
      </c>
      <c r="B154" s="51" t="s">
        <v>568</v>
      </c>
      <c r="C154" s="52" t="s">
        <v>78</v>
      </c>
      <c r="D154" s="51" t="s">
        <v>613</v>
      </c>
      <c r="E154" s="97">
        <f t="shared" ref="E154:E226" si="10">SUM(J154)</f>
        <v>198.79999999999998</v>
      </c>
      <c r="F154" s="51"/>
      <c r="G154" s="32">
        <f t="shared" si="8"/>
        <v>0</v>
      </c>
      <c r="I154" s="53">
        <v>284</v>
      </c>
      <c r="J154" s="27">
        <f t="shared" si="9"/>
        <v>198.79999999999998</v>
      </c>
      <c r="K154" s="27"/>
    </row>
    <row r="155" spans="1:11" x14ac:dyDescent="0.45">
      <c r="A155" s="50" t="s">
        <v>24</v>
      </c>
      <c r="B155" s="51" t="s">
        <v>568</v>
      </c>
      <c r="C155" s="52" t="s">
        <v>26</v>
      </c>
      <c r="D155" s="51" t="s">
        <v>613</v>
      </c>
      <c r="E155" s="97">
        <f t="shared" si="10"/>
        <v>198.79999999999998</v>
      </c>
      <c r="F155" s="51"/>
      <c r="G155" s="32">
        <f t="shared" si="8"/>
        <v>0</v>
      </c>
      <c r="I155" s="53">
        <v>284</v>
      </c>
      <c r="J155" s="27">
        <f t="shared" si="9"/>
        <v>198.79999999999998</v>
      </c>
      <c r="K155" s="27"/>
    </row>
    <row r="156" spans="1:11" x14ac:dyDescent="0.45">
      <c r="A156" s="50" t="s">
        <v>113</v>
      </c>
      <c r="B156" s="51" t="s">
        <v>568</v>
      </c>
      <c r="C156" s="52" t="s">
        <v>114</v>
      </c>
      <c r="D156" s="51" t="s">
        <v>613</v>
      </c>
      <c r="E156" s="97">
        <f t="shared" si="10"/>
        <v>198.79999999999998</v>
      </c>
      <c r="F156" s="51"/>
      <c r="G156" s="32">
        <f t="shared" si="8"/>
        <v>0</v>
      </c>
      <c r="I156" s="53">
        <v>284</v>
      </c>
      <c r="J156" s="27">
        <f t="shared" si="9"/>
        <v>198.79999999999998</v>
      </c>
      <c r="K156" s="27"/>
    </row>
    <row r="157" spans="1:11" x14ac:dyDescent="0.45">
      <c r="A157" s="50" t="s">
        <v>145</v>
      </c>
      <c r="B157" s="51" t="s">
        <v>568</v>
      </c>
      <c r="C157" s="52" t="s">
        <v>146</v>
      </c>
      <c r="D157" s="51" t="s">
        <v>613</v>
      </c>
      <c r="E157" s="97">
        <f t="shared" si="10"/>
        <v>198.79999999999998</v>
      </c>
      <c r="F157" s="51"/>
      <c r="G157" s="32">
        <f t="shared" si="8"/>
        <v>0</v>
      </c>
      <c r="I157" s="53">
        <v>284</v>
      </c>
      <c r="J157" s="27">
        <f t="shared" si="9"/>
        <v>198.79999999999998</v>
      </c>
      <c r="K157" s="27"/>
    </row>
    <row r="158" spans="1:11" x14ac:dyDescent="0.45">
      <c r="A158" s="50" t="s">
        <v>99</v>
      </c>
      <c r="B158" s="51" t="s">
        <v>568</v>
      </c>
      <c r="C158" s="52" t="s">
        <v>100</v>
      </c>
      <c r="D158" s="51" t="s">
        <v>613</v>
      </c>
      <c r="E158" s="97">
        <f t="shared" si="10"/>
        <v>198.79999999999998</v>
      </c>
      <c r="F158" s="51"/>
      <c r="G158" s="32">
        <f t="shared" si="8"/>
        <v>0</v>
      </c>
      <c r="I158" s="53">
        <v>284</v>
      </c>
      <c r="J158" s="27">
        <f t="shared" si="9"/>
        <v>198.79999999999998</v>
      </c>
      <c r="K158" s="27"/>
    </row>
    <row r="159" spans="1:11" x14ac:dyDescent="0.45">
      <c r="A159" s="50" t="s">
        <v>147</v>
      </c>
      <c r="B159" s="51" t="s">
        <v>31</v>
      </c>
      <c r="C159" s="52" t="s">
        <v>148</v>
      </c>
      <c r="D159" s="51" t="s">
        <v>647</v>
      </c>
      <c r="E159" s="97">
        <f t="shared" si="10"/>
        <v>275.79999999999995</v>
      </c>
      <c r="F159" s="51"/>
      <c r="G159" s="32">
        <f t="shared" si="8"/>
        <v>0</v>
      </c>
      <c r="I159" s="53">
        <v>394</v>
      </c>
      <c r="J159" s="27">
        <f t="shared" si="9"/>
        <v>275.79999999999995</v>
      </c>
      <c r="K159" s="27"/>
    </row>
    <row r="160" spans="1:11" x14ac:dyDescent="0.45">
      <c r="A160" s="50" t="s">
        <v>149</v>
      </c>
      <c r="B160" s="51" t="s">
        <v>569</v>
      </c>
      <c r="C160" s="52" t="s">
        <v>150</v>
      </c>
      <c r="D160" s="51" t="s">
        <v>492</v>
      </c>
      <c r="E160" s="97">
        <f t="shared" si="10"/>
        <v>198.79999999999998</v>
      </c>
      <c r="F160" s="51"/>
      <c r="G160" s="32">
        <f t="shared" si="8"/>
        <v>0</v>
      </c>
      <c r="I160" s="53">
        <v>284</v>
      </c>
      <c r="J160" s="27">
        <f t="shared" si="9"/>
        <v>198.79999999999998</v>
      </c>
      <c r="K160" s="27"/>
    </row>
    <row r="161" spans="1:11" x14ac:dyDescent="0.45">
      <c r="A161" s="50" t="s">
        <v>30</v>
      </c>
      <c r="B161" s="51" t="s">
        <v>569</v>
      </c>
      <c r="C161" s="52" t="s">
        <v>32</v>
      </c>
      <c r="D161" s="51" t="s">
        <v>492</v>
      </c>
      <c r="E161" s="97">
        <f t="shared" si="10"/>
        <v>198.79999999999998</v>
      </c>
      <c r="F161" s="51"/>
      <c r="G161" s="32">
        <f t="shared" si="8"/>
        <v>0</v>
      </c>
      <c r="I161" s="53">
        <v>284</v>
      </c>
      <c r="J161" s="27">
        <f t="shared" si="9"/>
        <v>198.79999999999998</v>
      </c>
      <c r="K161" s="27"/>
    </row>
    <row r="162" spans="1:11" x14ac:dyDescent="0.45">
      <c r="A162" s="50" t="s">
        <v>154</v>
      </c>
      <c r="B162" s="51" t="s">
        <v>152</v>
      </c>
      <c r="C162" s="52" t="s">
        <v>155</v>
      </c>
      <c r="D162" s="51" t="s">
        <v>648</v>
      </c>
      <c r="E162" s="97">
        <f t="shared" si="10"/>
        <v>121.8</v>
      </c>
      <c r="F162" s="51"/>
      <c r="G162" s="32">
        <f t="shared" si="8"/>
        <v>0</v>
      </c>
      <c r="I162" s="53">
        <v>174</v>
      </c>
      <c r="J162" s="27">
        <f t="shared" si="9"/>
        <v>121.8</v>
      </c>
      <c r="K162" s="27"/>
    </row>
    <row r="163" spans="1:11" x14ac:dyDescent="0.45">
      <c r="A163" s="50" t="s">
        <v>151</v>
      </c>
      <c r="B163" s="51" t="s">
        <v>152</v>
      </c>
      <c r="C163" s="52" t="s">
        <v>153</v>
      </c>
      <c r="D163" s="51" t="s">
        <v>648</v>
      </c>
      <c r="E163" s="97">
        <f t="shared" si="10"/>
        <v>121.8</v>
      </c>
      <c r="F163" s="51"/>
      <c r="G163" s="32">
        <f t="shared" si="8"/>
        <v>0</v>
      </c>
      <c r="I163" s="53">
        <v>174</v>
      </c>
      <c r="J163" s="27">
        <f t="shared" si="9"/>
        <v>121.8</v>
      </c>
      <c r="K163" s="27"/>
    </row>
    <row r="164" spans="1:11" x14ac:dyDescent="0.45">
      <c r="A164" s="50" t="s">
        <v>740</v>
      </c>
      <c r="B164" s="51" t="s">
        <v>45</v>
      </c>
      <c r="C164" s="52" t="s">
        <v>737</v>
      </c>
      <c r="D164" s="51" t="s">
        <v>735</v>
      </c>
      <c r="E164" s="97">
        <f t="shared" si="10"/>
        <v>184.1</v>
      </c>
      <c r="F164" s="51"/>
      <c r="G164" s="32">
        <f>E164*F164</f>
        <v>0</v>
      </c>
      <c r="I164" s="53">
        <v>263</v>
      </c>
      <c r="J164" s="27">
        <f t="shared" si="9"/>
        <v>184.1</v>
      </c>
      <c r="K164" s="27"/>
    </row>
    <row r="165" spans="1:11" x14ac:dyDescent="0.45">
      <c r="A165" s="50" t="s">
        <v>741</v>
      </c>
      <c r="B165" s="51" t="s">
        <v>122</v>
      </c>
      <c r="C165" s="52" t="s">
        <v>730</v>
      </c>
      <c r="D165" s="51" t="s">
        <v>736</v>
      </c>
      <c r="E165" s="97">
        <f t="shared" si="10"/>
        <v>117.6</v>
      </c>
      <c r="F165" s="51"/>
      <c r="G165" s="32">
        <f>E165*F165</f>
        <v>0</v>
      </c>
      <c r="I165" s="53">
        <v>168</v>
      </c>
      <c r="J165" s="27">
        <f t="shared" si="9"/>
        <v>117.6</v>
      </c>
      <c r="K165" s="27"/>
    </row>
    <row r="166" spans="1:11" x14ac:dyDescent="0.45">
      <c r="A166" s="50" t="s">
        <v>742</v>
      </c>
      <c r="B166" s="51" t="s">
        <v>122</v>
      </c>
      <c r="C166" s="52" t="s">
        <v>732</v>
      </c>
      <c r="D166" s="51" t="s">
        <v>736</v>
      </c>
      <c r="E166" s="97">
        <f t="shared" si="10"/>
        <v>117.6</v>
      </c>
      <c r="F166" s="51"/>
      <c r="G166" s="32">
        <f>E166*F166</f>
        <v>0</v>
      </c>
      <c r="I166" s="53">
        <v>168</v>
      </c>
      <c r="J166" s="27">
        <f t="shared" si="9"/>
        <v>117.6</v>
      </c>
      <c r="K166" s="27"/>
    </row>
    <row r="167" spans="1:11" x14ac:dyDescent="0.45">
      <c r="A167" s="50" t="s">
        <v>743</v>
      </c>
      <c r="B167" s="51" t="s">
        <v>122</v>
      </c>
      <c r="C167" s="52" t="s">
        <v>729</v>
      </c>
      <c r="D167" s="51" t="s">
        <v>736</v>
      </c>
      <c r="E167" s="97">
        <f t="shared" si="10"/>
        <v>117.6</v>
      </c>
      <c r="F167" s="51"/>
      <c r="G167" s="32">
        <f>E167*F167</f>
        <v>0</v>
      </c>
      <c r="I167" s="53">
        <v>168</v>
      </c>
      <c r="J167" s="27">
        <f t="shared" si="9"/>
        <v>117.6</v>
      </c>
      <c r="K167" s="27"/>
    </row>
    <row r="168" spans="1:11" x14ac:dyDescent="0.45">
      <c r="A168" s="50" t="s">
        <v>744</v>
      </c>
      <c r="B168" s="51" t="s">
        <v>122</v>
      </c>
      <c r="C168" s="52" t="s">
        <v>731</v>
      </c>
      <c r="D168" s="51" t="s">
        <v>736</v>
      </c>
      <c r="E168" s="97">
        <f t="shared" si="10"/>
        <v>117.6</v>
      </c>
      <c r="F168" s="51"/>
      <c r="G168" s="32">
        <f>E168*F168</f>
        <v>0</v>
      </c>
      <c r="I168" s="53">
        <v>168</v>
      </c>
      <c r="J168" s="27">
        <f t="shared" si="9"/>
        <v>117.6</v>
      </c>
      <c r="K168" s="27"/>
    </row>
    <row r="169" spans="1:11" x14ac:dyDescent="0.45">
      <c r="A169" s="48" t="s">
        <v>1045</v>
      </c>
      <c r="B169" s="48"/>
      <c r="C169" s="48"/>
      <c r="D169" s="48"/>
      <c r="E169" s="48"/>
      <c r="F169" s="49"/>
      <c r="G169" s="33"/>
      <c r="I169" s="49"/>
      <c r="J169" s="27">
        <f t="shared" si="9"/>
        <v>0</v>
      </c>
      <c r="K169" s="27"/>
    </row>
    <row r="170" spans="1:11" x14ac:dyDescent="0.45">
      <c r="A170" s="50" t="s">
        <v>156</v>
      </c>
      <c r="B170" s="51" t="s">
        <v>250</v>
      </c>
      <c r="C170" s="52" t="s">
        <v>158</v>
      </c>
      <c r="D170" s="51" t="s">
        <v>499</v>
      </c>
      <c r="E170" s="97">
        <f t="shared" si="10"/>
        <v>584.5</v>
      </c>
      <c r="F170" s="51"/>
      <c r="G170" s="32">
        <f t="shared" si="8"/>
        <v>0</v>
      </c>
      <c r="I170" s="53">
        <v>835</v>
      </c>
      <c r="J170" s="27">
        <f t="shared" si="9"/>
        <v>584.5</v>
      </c>
      <c r="K170" s="27"/>
    </row>
    <row r="171" spans="1:11" x14ac:dyDescent="0.45">
      <c r="A171" s="50" t="s">
        <v>159</v>
      </c>
      <c r="B171" s="51" t="s">
        <v>160</v>
      </c>
      <c r="C171" s="52" t="s">
        <v>554</v>
      </c>
      <c r="D171" s="51" t="s">
        <v>500</v>
      </c>
      <c r="E171" s="97">
        <f t="shared" si="10"/>
        <v>584.5</v>
      </c>
      <c r="F171" s="51"/>
      <c r="G171" s="32">
        <f t="shared" si="8"/>
        <v>0</v>
      </c>
      <c r="I171" s="53">
        <v>835</v>
      </c>
      <c r="J171" s="27">
        <f t="shared" si="9"/>
        <v>584.5</v>
      </c>
      <c r="K171" s="27"/>
    </row>
    <row r="172" spans="1:11" x14ac:dyDescent="0.45">
      <c r="A172" s="50" t="s">
        <v>161</v>
      </c>
      <c r="B172" s="51" t="s">
        <v>160</v>
      </c>
      <c r="C172" s="52" t="s">
        <v>555</v>
      </c>
      <c r="D172" s="51" t="s">
        <v>500</v>
      </c>
      <c r="E172" s="97">
        <f t="shared" si="10"/>
        <v>584.5</v>
      </c>
      <c r="F172" s="51"/>
      <c r="G172" s="32">
        <f t="shared" si="8"/>
        <v>0</v>
      </c>
      <c r="I172" s="53">
        <v>835</v>
      </c>
      <c r="J172" s="27">
        <f t="shared" si="9"/>
        <v>584.5</v>
      </c>
      <c r="K172" s="27"/>
    </row>
    <row r="173" spans="1:11" x14ac:dyDescent="0.45">
      <c r="A173" s="50" t="s">
        <v>162</v>
      </c>
      <c r="B173" s="51" t="s">
        <v>163</v>
      </c>
      <c r="C173" s="52" t="s">
        <v>164</v>
      </c>
      <c r="D173" s="51" t="s">
        <v>649</v>
      </c>
      <c r="E173" s="97">
        <f t="shared" si="10"/>
        <v>702.09999999999991</v>
      </c>
      <c r="F173" s="51"/>
      <c r="G173" s="32">
        <f t="shared" si="8"/>
        <v>0</v>
      </c>
      <c r="I173" s="53">
        <v>1003</v>
      </c>
      <c r="J173" s="27">
        <f t="shared" si="9"/>
        <v>702.09999999999991</v>
      </c>
      <c r="K173" s="27"/>
    </row>
    <row r="174" spans="1:11" x14ac:dyDescent="0.45">
      <c r="A174" s="74" t="s">
        <v>1046</v>
      </c>
      <c r="B174" s="74"/>
      <c r="C174" s="74"/>
      <c r="D174" s="74"/>
      <c r="E174" s="74"/>
      <c r="F174" s="49"/>
      <c r="G174" s="33"/>
      <c r="I174" s="49"/>
      <c r="J174" s="27">
        <f t="shared" si="9"/>
        <v>0</v>
      </c>
      <c r="K174" s="27"/>
    </row>
    <row r="175" spans="1:11" x14ac:dyDescent="0.45">
      <c r="A175" s="133" t="s">
        <v>166</v>
      </c>
      <c r="B175" s="140" t="s">
        <v>152</v>
      </c>
      <c r="C175" s="135" t="s">
        <v>1001</v>
      </c>
      <c r="D175" s="131" t="s">
        <v>1002</v>
      </c>
      <c r="E175" s="97">
        <f>SUM(J175)</f>
        <v>77.699999999999989</v>
      </c>
      <c r="F175" s="73"/>
      <c r="G175" s="32">
        <f>E175*F175</f>
        <v>0</v>
      </c>
      <c r="I175" s="53">
        <v>111</v>
      </c>
      <c r="J175" s="27">
        <f t="shared" si="9"/>
        <v>77.699999999999989</v>
      </c>
      <c r="K175" s="27"/>
    </row>
    <row r="176" spans="1:11" x14ac:dyDescent="0.45">
      <c r="A176" s="133" t="s">
        <v>165</v>
      </c>
      <c r="B176" s="140" t="s">
        <v>152</v>
      </c>
      <c r="C176" s="135" t="s">
        <v>1003</v>
      </c>
      <c r="D176" s="131" t="s">
        <v>1002</v>
      </c>
      <c r="E176" s="97">
        <f t="shared" ref="E176:E190" si="11">SUM(J176)</f>
        <v>77.699999999999989</v>
      </c>
      <c r="F176" s="73"/>
      <c r="G176" s="32">
        <f t="shared" si="8"/>
        <v>0</v>
      </c>
      <c r="I176" s="53">
        <v>111</v>
      </c>
      <c r="J176" s="27">
        <f t="shared" si="9"/>
        <v>77.699999999999989</v>
      </c>
      <c r="K176" s="27"/>
    </row>
    <row r="177" spans="1:11" x14ac:dyDescent="0.45">
      <c r="A177" s="133" t="s">
        <v>1016</v>
      </c>
      <c r="B177" s="140" t="s">
        <v>152</v>
      </c>
      <c r="C177" s="146" t="s">
        <v>1004</v>
      </c>
      <c r="D177" s="131" t="s">
        <v>1002</v>
      </c>
      <c r="E177" s="97">
        <f t="shared" si="11"/>
        <v>77.699999999999989</v>
      </c>
      <c r="F177" s="73"/>
      <c r="G177" s="32">
        <f t="shared" si="8"/>
        <v>0</v>
      </c>
      <c r="I177" s="53">
        <v>111</v>
      </c>
      <c r="J177" s="27">
        <f t="shared" si="9"/>
        <v>77.699999999999989</v>
      </c>
      <c r="K177" s="27"/>
    </row>
    <row r="178" spans="1:11" x14ac:dyDescent="0.45">
      <c r="A178" s="133" t="s">
        <v>1017</v>
      </c>
      <c r="B178" s="140" t="s">
        <v>152</v>
      </c>
      <c r="C178" s="146" t="s">
        <v>1005</v>
      </c>
      <c r="D178" s="131" t="s">
        <v>1002</v>
      </c>
      <c r="E178" s="97">
        <f t="shared" si="11"/>
        <v>77.699999999999989</v>
      </c>
      <c r="F178" s="73"/>
      <c r="G178" s="32">
        <f t="shared" si="8"/>
        <v>0</v>
      </c>
      <c r="I178" s="53">
        <v>111</v>
      </c>
      <c r="J178" s="27">
        <f t="shared" si="9"/>
        <v>77.699999999999989</v>
      </c>
      <c r="K178" s="27"/>
    </row>
    <row r="179" spans="1:11" x14ac:dyDescent="0.45">
      <c r="A179" s="137" t="s">
        <v>126</v>
      </c>
      <c r="B179" s="140" t="s">
        <v>127</v>
      </c>
      <c r="C179" s="132" t="s">
        <v>128</v>
      </c>
      <c r="D179" s="131" t="s">
        <v>1002</v>
      </c>
      <c r="E179" s="97">
        <f t="shared" si="11"/>
        <v>125.3</v>
      </c>
      <c r="F179" s="73"/>
      <c r="G179" s="32">
        <f t="shared" si="8"/>
        <v>0</v>
      </c>
      <c r="I179" s="97">
        <v>179</v>
      </c>
      <c r="J179" s="27">
        <f t="shared" si="9"/>
        <v>125.3</v>
      </c>
      <c r="K179" s="27"/>
    </row>
    <row r="180" spans="1:11" x14ac:dyDescent="0.45">
      <c r="A180" s="133" t="s">
        <v>1018</v>
      </c>
      <c r="B180" s="140" t="s">
        <v>152</v>
      </c>
      <c r="C180" s="146" t="s">
        <v>1006</v>
      </c>
      <c r="D180" s="131" t="s">
        <v>1002</v>
      </c>
      <c r="E180" s="97">
        <f t="shared" si="11"/>
        <v>77.699999999999989</v>
      </c>
      <c r="F180" s="73"/>
      <c r="G180" s="32">
        <f t="shared" si="8"/>
        <v>0</v>
      </c>
      <c r="I180" s="53">
        <v>111</v>
      </c>
      <c r="J180" s="27">
        <f t="shared" si="9"/>
        <v>77.699999999999989</v>
      </c>
      <c r="K180" s="27"/>
    </row>
    <row r="181" spans="1:11" x14ac:dyDescent="0.45">
      <c r="A181" s="133" t="s">
        <v>1019</v>
      </c>
      <c r="B181" s="140" t="s">
        <v>152</v>
      </c>
      <c r="C181" s="146" t="s">
        <v>1007</v>
      </c>
      <c r="D181" s="131" t="s">
        <v>1002</v>
      </c>
      <c r="E181" s="97">
        <f t="shared" si="11"/>
        <v>77.699999999999989</v>
      </c>
      <c r="F181" s="73"/>
      <c r="G181" s="32">
        <f t="shared" si="8"/>
        <v>0</v>
      </c>
      <c r="I181" s="53">
        <v>111</v>
      </c>
      <c r="J181" s="27">
        <f t="shared" si="9"/>
        <v>77.699999999999989</v>
      </c>
      <c r="K181" s="27"/>
    </row>
    <row r="182" spans="1:11" x14ac:dyDescent="0.45">
      <c r="A182" s="133" t="s">
        <v>1020</v>
      </c>
      <c r="B182" s="140" t="s">
        <v>152</v>
      </c>
      <c r="C182" s="146" t="s">
        <v>1008</v>
      </c>
      <c r="D182" s="131" t="s">
        <v>1002</v>
      </c>
      <c r="E182" s="97">
        <f t="shared" si="11"/>
        <v>77.699999999999989</v>
      </c>
      <c r="F182" s="73"/>
      <c r="G182" s="32">
        <f t="shared" si="8"/>
        <v>0</v>
      </c>
      <c r="I182" s="53">
        <v>111</v>
      </c>
      <c r="J182" s="27">
        <f t="shared" si="9"/>
        <v>77.699999999999989</v>
      </c>
      <c r="K182" s="27"/>
    </row>
    <row r="183" spans="1:11" x14ac:dyDescent="0.45">
      <c r="A183" s="133" t="s">
        <v>1021</v>
      </c>
      <c r="B183" s="140" t="s">
        <v>152</v>
      </c>
      <c r="C183" s="146" t="s">
        <v>1009</v>
      </c>
      <c r="D183" s="131" t="s">
        <v>1002</v>
      </c>
      <c r="E183" s="97">
        <f t="shared" si="11"/>
        <v>77.699999999999989</v>
      </c>
      <c r="F183" s="73"/>
      <c r="G183" s="32">
        <f t="shared" si="8"/>
        <v>0</v>
      </c>
      <c r="I183" s="53">
        <v>111</v>
      </c>
      <c r="J183" s="27">
        <f t="shared" si="9"/>
        <v>77.699999999999989</v>
      </c>
      <c r="K183" s="27"/>
    </row>
    <row r="184" spans="1:11" x14ac:dyDescent="0.45">
      <c r="A184" s="133" t="s">
        <v>1022</v>
      </c>
      <c r="B184" s="140" t="s">
        <v>152</v>
      </c>
      <c r="C184" s="146" t="s">
        <v>1010</v>
      </c>
      <c r="D184" s="131" t="s">
        <v>1002</v>
      </c>
      <c r="E184" s="97">
        <f t="shared" si="11"/>
        <v>77.699999999999989</v>
      </c>
      <c r="F184" s="73"/>
      <c r="G184" s="32">
        <f t="shared" si="8"/>
        <v>0</v>
      </c>
      <c r="I184" s="53">
        <v>111</v>
      </c>
      <c r="J184" s="27">
        <f t="shared" si="9"/>
        <v>77.699999999999989</v>
      </c>
      <c r="K184" s="27"/>
    </row>
    <row r="185" spans="1:11" x14ac:dyDescent="0.45">
      <c r="A185" s="133" t="s">
        <v>1023</v>
      </c>
      <c r="B185" s="140" t="s">
        <v>152</v>
      </c>
      <c r="C185" s="146" t="s">
        <v>1011</v>
      </c>
      <c r="D185" s="131" t="s">
        <v>1002</v>
      </c>
      <c r="E185" s="97">
        <f t="shared" si="11"/>
        <v>77.699999999999989</v>
      </c>
      <c r="F185" s="73"/>
      <c r="G185" s="32">
        <f t="shared" si="8"/>
        <v>0</v>
      </c>
      <c r="I185" s="53">
        <v>111</v>
      </c>
      <c r="J185" s="27">
        <f t="shared" si="9"/>
        <v>77.699999999999989</v>
      </c>
      <c r="K185" s="27"/>
    </row>
    <row r="186" spans="1:11" x14ac:dyDescent="0.45">
      <c r="A186" s="133" t="s">
        <v>167</v>
      </c>
      <c r="B186" s="140" t="s">
        <v>152</v>
      </c>
      <c r="C186" s="146" t="s">
        <v>1012</v>
      </c>
      <c r="D186" s="131" t="s">
        <v>501</v>
      </c>
      <c r="E186" s="97">
        <f t="shared" si="11"/>
        <v>77.699999999999989</v>
      </c>
      <c r="F186" s="73"/>
      <c r="G186" s="32">
        <f t="shared" si="8"/>
        <v>0</v>
      </c>
      <c r="I186" s="53">
        <v>111</v>
      </c>
      <c r="J186" s="27">
        <f t="shared" si="9"/>
        <v>77.699999999999989</v>
      </c>
      <c r="K186" s="27"/>
    </row>
    <row r="187" spans="1:11" x14ac:dyDescent="0.45">
      <c r="A187" s="133" t="s">
        <v>168</v>
      </c>
      <c r="B187" s="140" t="s">
        <v>152</v>
      </c>
      <c r="C187" s="146" t="s">
        <v>1013</v>
      </c>
      <c r="D187" s="131" t="s">
        <v>501</v>
      </c>
      <c r="E187" s="97">
        <f t="shared" si="11"/>
        <v>77.699999999999989</v>
      </c>
      <c r="F187" s="73"/>
      <c r="G187" s="32">
        <f t="shared" si="8"/>
        <v>0</v>
      </c>
      <c r="I187" s="53">
        <v>111</v>
      </c>
      <c r="J187" s="27">
        <f t="shared" si="9"/>
        <v>77.699999999999989</v>
      </c>
      <c r="K187" s="27"/>
    </row>
    <row r="188" spans="1:11" x14ac:dyDescent="0.45">
      <c r="A188" s="133" t="s">
        <v>169</v>
      </c>
      <c r="B188" s="140" t="s">
        <v>152</v>
      </c>
      <c r="C188" s="146" t="s">
        <v>1014</v>
      </c>
      <c r="D188" s="131" t="s">
        <v>501</v>
      </c>
      <c r="E188" s="97">
        <f t="shared" si="11"/>
        <v>77.699999999999989</v>
      </c>
      <c r="F188" s="73"/>
      <c r="G188" s="32">
        <f t="shared" si="8"/>
        <v>0</v>
      </c>
      <c r="I188" s="53">
        <v>111</v>
      </c>
      <c r="J188" s="27">
        <f t="shared" si="9"/>
        <v>77.699999999999989</v>
      </c>
      <c r="K188" s="27"/>
    </row>
    <row r="189" spans="1:11" x14ac:dyDescent="0.45">
      <c r="A189" s="133" t="s">
        <v>170</v>
      </c>
      <c r="B189" s="140" t="s">
        <v>152</v>
      </c>
      <c r="C189" s="146" t="s">
        <v>1015</v>
      </c>
      <c r="D189" s="131" t="s">
        <v>501</v>
      </c>
      <c r="E189" s="97">
        <f t="shared" si="11"/>
        <v>77.699999999999989</v>
      </c>
      <c r="F189" s="73"/>
      <c r="G189" s="32">
        <f t="shared" si="8"/>
        <v>0</v>
      </c>
      <c r="I189" s="53">
        <v>111</v>
      </c>
      <c r="J189" s="27">
        <f t="shared" si="9"/>
        <v>77.699999999999989</v>
      </c>
      <c r="K189" s="27"/>
    </row>
    <row r="190" spans="1:11" x14ac:dyDescent="0.45">
      <c r="A190" s="147" t="s">
        <v>716</v>
      </c>
      <c r="B190" s="148" t="s">
        <v>717</v>
      </c>
      <c r="C190" s="149" t="s">
        <v>722</v>
      </c>
      <c r="D190" s="108" t="s">
        <v>474</v>
      </c>
      <c r="E190" s="97">
        <f t="shared" si="11"/>
        <v>77.699999999999989</v>
      </c>
      <c r="F190" s="73"/>
      <c r="G190" s="32">
        <f t="shared" si="8"/>
        <v>0</v>
      </c>
      <c r="I190" s="53">
        <v>111</v>
      </c>
      <c r="J190" s="27">
        <f t="shared" si="9"/>
        <v>77.699999999999989</v>
      </c>
      <c r="K190" s="27"/>
    </row>
    <row r="191" spans="1:11" x14ac:dyDescent="0.45">
      <c r="A191" s="48" t="s">
        <v>1047</v>
      </c>
      <c r="B191" s="48"/>
      <c r="C191" s="48"/>
      <c r="D191" s="48"/>
      <c r="E191" s="48"/>
      <c r="F191" s="49"/>
      <c r="G191" s="33"/>
      <c r="I191" s="49"/>
      <c r="J191" s="27">
        <f t="shared" si="9"/>
        <v>0</v>
      </c>
      <c r="K191" s="27"/>
    </row>
    <row r="192" spans="1:11" x14ac:dyDescent="0.45">
      <c r="A192" s="37" t="s">
        <v>556</v>
      </c>
      <c r="B192" s="51" t="s">
        <v>557</v>
      </c>
      <c r="C192" s="52" t="s">
        <v>551</v>
      </c>
      <c r="D192" s="51" t="s">
        <v>650</v>
      </c>
      <c r="E192" s="97">
        <f t="shared" si="10"/>
        <v>779.09999999999991</v>
      </c>
      <c r="F192" s="51"/>
      <c r="G192" s="32">
        <f t="shared" si="8"/>
        <v>0</v>
      </c>
      <c r="I192" s="53">
        <v>1113</v>
      </c>
      <c r="J192" s="27">
        <f t="shared" si="9"/>
        <v>779.09999999999991</v>
      </c>
      <c r="K192" s="27"/>
    </row>
    <row r="193" spans="1:11" x14ac:dyDescent="0.45">
      <c r="A193" s="50" t="s">
        <v>171</v>
      </c>
      <c r="B193" s="51" t="s">
        <v>34</v>
      </c>
      <c r="C193" s="52" t="s">
        <v>459</v>
      </c>
      <c r="D193" s="51" t="s">
        <v>622</v>
      </c>
      <c r="E193" s="97">
        <f t="shared" si="10"/>
        <v>294</v>
      </c>
      <c r="F193" s="51"/>
      <c r="G193" s="32">
        <f t="shared" si="8"/>
        <v>0</v>
      </c>
      <c r="I193" s="53">
        <v>420</v>
      </c>
      <c r="J193" s="27">
        <f t="shared" si="9"/>
        <v>294</v>
      </c>
      <c r="K193" s="27"/>
    </row>
    <row r="194" spans="1:11" x14ac:dyDescent="0.45">
      <c r="A194" s="50" t="s">
        <v>172</v>
      </c>
      <c r="B194" s="51" t="s">
        <v>34</v>
      </c>
      <c r="C194" s="52" t="s">
        <v>460</v>
      </c>
      <c r="D194" s="51" t="s">
        <v>623</v>
      </c>
      <c r="E194" s="97">
        <f t="shared" si="10"/>
        <v>272.29999999999995</v>
      </c>
      <c r="F194" s="51"/>
      <c r="G194" s="32">
        <f t="shared" si="8"/>
        <v>0</v>
      </c>
      <c r="I194" s="53">
        <v>389</v>
      </c>
      <c r="J194" s="27">
        <f t="shared" si="9"/>
        <v>272.29999999999995</v>
      </c>
      <c r="K194" s="27"/>
    </row>
    <row r="195" spans="1:11" x14ac:dyDescent="0.45">
      <c r="A195" s="50" t="s">
        <v>173</v>
      </c>
      <c r="B195" s="51" t="s">
        <v>82</v>
      </c>
      <c r="C195" s="52" t="s">
        <v>520</v>
      </c>
      <c r="D195" s="51" t="s">
        <v>651</v>
      </c>
      <c r="E195" s="97">
        <f t="shared" si="10"/>
        <v>455.7</v>
      </c>
      <c r="F195" s="51"/>
      <c r="G195" s="32">
        <f t="shared" si="8"/>
        <v>0</v>
      </c>
      <c r="I195" s="53">
        <v>651</v>
      </c>
      <c r="J195" s="27">
        <f t="shared" si="9"/>
        <v>455.7</v>
      </c>
      <c r="K195" s="27"/>
    </row>
    <row r="196" spans="1:11" x14ac:dyDescent="0.45">
      <c r="A196" s="50" t="s">
        <v>174</v>
      </c>
      <c r="B196" s="51" t="s">
        <v>175</v>
      </c>
      <c r="C196" s="52" t="s">
        <v>176</v>
      </c>
      <c r="D196" s="51" t="s">
        <v>642</v>
      </c>
      <c r="E196" s="97">
        <f t="shared" si="10"/>
        <v>257.59999999999997</v>
      </c>
      <c r="F196" s="51"/>
      <c r="G196" s="32">
        <f t="shared" si="8"/>
        <v>0</v>
      </c>
      <c r="I196" s="53">
        <v>368</v>
      </c>
      <c r="J196" s="27">
        <f t="shared" si="9"/>
        <v>257.59999999999997</v>
      </c>
      <c r="K196" s="27"/>
    </row>
    <row r="197" spans="1:11" x14ac:dyDescent="0.45">
      <c r="A197" s="50" t="s">
        <v>177</v>
      </c>
      <c r="B197" s="51" t="s">
        <v>178</v>
      </c>
      <c r="C197" s="52" t="s">
        <v>179</v>
      </c>
      <c r="D197" s="51" t="s">
        <v>652</v>
      </c>
      <c r="E197" s="97">
        <f t="shared" si="10"/>
        <v>613.9</v>
      </c>
      <c r="F197" s="51"/>
      <c r="G197" s="32">
        <f t="shared" si="8"/>
        <v>0</v>
      </c>
      <c r="I197" s="53">
        <v>877</v>
      </c>
      <c r="J197" s="27">
        <f t="shared" si="9"/>
        <v>613.9</v>
      </c>
      <c r="K197" s="27"/>
    </row>
    <row r="198" spans="1:11" x14ac:dyDescent="0.45">
      <c r="A198" s="50" t="s">
        <v>749</v>
      </c>
      <c r="B198" s="51" t="s">
        <v>750</v>
      </c>
      <c r="C198" s="52" t="s">
        <v>748</v>
      </c>
      <c r="D198" s="51" t="s">
        <v>751</v>
      </c>
      <c r="E198" s="97">
        <f t="shared" si="10"/>
        <v>283.5</v>
      </c>
      <c r="F198" s="51"/>
      <c r="G198" s="32">
        <f>E198*F198</f>
        <v>0</v>
      </c>
      <c r="I198" s="53">
        <v>405</v>
      </c>
      <c r="J198" s="27">
        <f t="shared" si="9"/>
        <v>283.5</v>
      </c>
      <c r="K198" s="27"/>
    </row>
    <row r="199" spans="1:11" x14ac:dyDescent="0.45">
      <c r="A199" s="50" t="s">
        <v>754</v>
      </c>
      <c r="B199" s="51" t="s">
        <v>753</v>
      </c>
      <c r="C199" s="52" t="s">
        <v>752</v>
      </c>
      <c r="D199" s="51" t="s">
        <v>755</v>
      </c>
      <c r="E199" s="97">
        <f t="shared" si="10"/>
        <v>430.5</v>
      </c>
      <c r="F199" s="51"/>
      <c r="G199" s="32">
        <f>E199*F199</f>
        <v>0</v>
      </c>
      <c r="I199" s="53">
        <v>615</v>
      </c>
      <c r="J199" s="27">
        <f t="shared" si="9"/>
        <v>430.5</v>
      </c>
      <c r="K199" s="27"/>
    </row>
    <row r="200" spans="1:11" x14ac:dyDescent="0.45">
      <c r="A200" s="48" t="s">
        <v>1048</v>
      </c>
      <c r="B200" s="48"/>
      <c r="C200" s="48"/>
      <c r="D200" s="48"/>
      <c r="E200" s="48"/>
      <c r="F200" s="49"/>
      <c r="G200" s="33"/>
      <c r="I200" s="49"/>
      <c r="J200" s="27">
        <f t="shared" si="9"/>
        <v>0</v>
      </c>
      <c r="K200" s="27"/>
    </row>
    <row r="201" spans="1:11" x14ac:dyDescent="0.45">
      <c r="A201" s="50" t="s">
        <v>180</v>
      </c>
      <c r="B201" s="51" t="s">
        <v>25</v>
      </c>
      <c r="C201" s="52" t="s">
        <v>181</v>
      </c>
      <c r="D201" s="51" t="s">
        <v>653</v>
      </c>
      <c r="E201" s="97">
        <f t="shared" si="10"/>
        <v>140</v>
      </c>
      <c r="F201" s="51"/>
      <c r="G201" s="32">
        <f t="shared" si="8"/>
        <v>0</v>
      </c>
      <c r="I201" s="53">
        <v>200</v>
      </c>
      <c r="J201" s="27">
        <f t="shared" si="9"/>
        <v>140</v>
      </c>
      <c r="K201" s="27"/>
    </row>
    <row r="202" spans="1:11" x14ac:dyDescent="0.45">
      <c r="A202" s="50" t="s">
        <v>184</v>
      </c>
      <c r="B202" s="51" t="s">
        <v>34</v>
      </c>
      <c r="C202" s="52" t="s">
        <v>780</v>
      </c>
      <c r="D202" s="51" t="s">
        <v>654</v>
      </c>
      <c r="E202" s="97">
        <f t="shared" si="10"/>
        <v>154.69999999999999</v>
      </c>
      <c r="F202" s="51"/>
      <c r="G202" s="32">
        <f t="shared" si="8"/>
        <v>0</v>
      </c>
      <c r="I202" s="53">
        <v>221</v>
      </c>
      <c r="J202" s="27">
        <f t="shared" si="9"/>
        <v>154.69999999999999</v>
      </c>
      <c r="K202" s="27"/>
    </row>
    <row r="203" spans="1:11" x14ac:dyDescent="0.45">
      <c r="A203" s="50" t="s">
        <v>182</v>
      </c>
      <c r="B203" s="51" t="s">
        <v>77</v>
      </c>
      <c r="C203" s="52" t="s">
        <v>183</v>
      </c>
      <c r="D203" s="51" t="s">
        <v>655</v>
      </c>
      <c r="E203" s="97">
        <f t="shared" si="10"/>
        <v>147</v>
      </c>
      <c r="F203" s="51"/>
      <c r="G203" s="32">
        <f t="shared" si="8"/>
        <v>0</v>
      </c>
      <c r="I203" s="53">
        <v>210</v>
      </c>
      <c r="J203" s="27">
        <f t="shared" si="9"/>
        <v>147</v>
      </c>
      <c r="K203" s="27"/>
    </row>
    <row r="204" spans="1:11" x14ac:dyDescent="0.45">
      <c r="A204" s="50" t="s">
        <v>185</v>
      </c>
      <c r="B204" s="51" t="s">
        <v>25</v>
      </c>
      <c r="C204" s="52" t="s">
        <v>186</v>
      </c>
      <c r="D204" s="51" t="s">
        <v>502</v>
      </c>
      <c r="E204" s="97">
        <f t="shared" si="10"/>
        <v>140</v>
      </c>
      <c r="F204" s="51"/>
      <c r="G204" s="32">
        <f t="shared" si="8"/>
        <v>0</v>
      </c>
      <c r="I204" s="53">
        <v>200</v>
      </c>
      <c r="J204" s="27">
        <f t="shared" si="9"/>
        <v>140</v>
      </c>
      <c r="K204" s="27"/>
    </row>
    <row r="205" spans="1:11" x14ac:dyDescent="0.45">
      <c r="A205" s="50" t="s">
        <v>189</v>
      </c>
      <c r="B205" s="51" t="s">
        <v>28</v>
      </c>
      <c r="C205" s="52" t="s">
        <v>781</v>
      </c>
      <c r="D205" s="51" t="s">
        <v>656</v>
      </c>
      <c r="E205" s="97">
        <f t="shared" si="10"/>
        <v>154.69999999999999</v>
      </c>
      <c r="F205" s="51"/>
      <c r="G205" s="32">
        <f t="shared" si="8"/>
        <v>0</v>
      </c>
      <c r="I205" s="53">
        <v>221</v>
      </c>
      <c r="J205" s="27">
        <f t="shared" si="9"/>
        <v>154.69999999999999</v>
      </c>
      <c r="K205" s="27"/>
    </row>
    <row r="206" spans="1:11" x14ac:dyDescent="0.45">
      <c r="A206" s="50" t="s">
        <v>187</v>
      </c>
      <c r="B206" s="51" t="s">
        <v>22</v>
      </c>
      <c r="C206" s="52" t="s">
        <v>188</v>
      </c>
      <c r="D206" s="51" t="s">
        <v>657</v>
      </c>
      <c r="E206" s="97">
        <f t="shared" si="10"/>
        <v>147</v>
      </c>
      <c r="F206" s="51"/>
      <c r="G206" s="32">
        <f t="shared" si="8"/>
        <v>0</v>
      </c>
      <c r="I206" s="53">
        <v>210</v>
      </c>
      <c r="J206" s="27">
        <f t="shared" si="9"/>
        <v>147</v>
      </c>
      <c r="K206" s="27"/>
    </row>
    <row r="207" spans="1:11" x14ac:dyDescent="0.45">
      <c r="A207" s="54" t="s">
        <v>192</v>
      </c>
      <c r="B207" s="51" t="s">
        <v>25</v>
      </c>
      <c r="C207" s="52" t="s">
        <v>461</v>
      </c>
      <c r="D207" s="51" t="s">
        <v>503</v>
      </c>
      <c r="E207" s="97">
        <f t="shared" si="10"/>
        <v>176.39999999999998</v>
      </c>
      <c r="F207" s="51"/>
      <c r="G207" s="32">
        <f t="shared" si="8"/>
        <v>0</v>
      </c>
      <c r="I207" s="53">
        <v>252</v>
      </c>
      <c r="J207" s="27">
        <f t="shared" si="9"/>
        <v>176.39999999999998</v>
      </c>
      <c r="K207" s="27"/>
    </row>
    <row r="208" spans="1:11" x14ac:dyDescent="0.45">
      <c r="A208" s="36" t="s">
        <v>191</v>
      </c>
      <c r="B208" s="51" t="s">
        <v>77</v>
      </c>
      <c r="C208" s="52" t="s">
        <v>462</v>
      </c>
      <c r="D208" s="51" t="s">
        <v>658</v>
      </c>
      <c r="E208" s="97">
        <f t="shared" si="10"/>
        <v>198.79999999999998</v>
      </c>
      <c r="F208" s="51"/>
      <c r="G208" s="32">
        <f t="shared" si="8"/>
        <v>0</v>
      </c>
      <c r="I208" s="53">
        <v>284</v>
      </c>
      <c r="J208" s="27">
        <f t="shared" si="9"/>
        <v>198.79999999999998</v>
      </c>
      <c r="K208" s="27"/>
    </row>
    <row r="209" spans="1:11" x14ac:dyDescent="0.45">
      <c r="A209" s="36" t="s">
        <v>193</v>
      </c>
      <c r="B209" s="51" t="s">
        <v>127</v>
      </c>
      <c r="C209" s="52" t="s">
        <v>194</v>
      </c>
      <c r="D209" s="51" t="s">
        <v>659</v>
      </c>
      <c r="E209" s="97">
        <f t="shared" si="10"/>
        <v>140</v>
      </c>
      <c r="F209" s="51"/>
      <c r="G209" s="32">
        <f t="shared" si="8"/>
        <v>0</v>
      </c>
      <c r="I209" s="53">
        <v>200</v>
      </c>
      <c r="J209" s="27">
        <f t="shared" si="9"/>
        <v>140</v>
      </c>
      <c r="K209" s="27"/>
    </row>
    <row r="210" spans="1:11" x14ac:dyDescent="0.45">
      <c r="A210" s="36" t="s">
        <v>195</v>
      </c>
      <c r="B210" s="51" t="s">
        <v>122</v>
      </c>
      <c r="C210" s="52" t="s">
        <v>196</v>
      </c>
      <c r="D210" s="51" t="s">
        <v>660</v>
      </c>
      <c r="E210" s="97">
        <f t="shared" si="10"/>
        <v>147</v>
      </c>
      <c r="F210" s="51"/>
      <c r="G210" s="32">
        <f t="shared" si="8"/>
        <v>0</v>
      </c>
      <c r="I210" s="53">
        <v>210</v>
      </c>
      <c r="J210" s="27">
        <f t="shared" si="9"/>
        <v>147</v>
      </c>
      <c r="K210" s="27"/>
    </row>
    <row r="211" spans="1:11" x14ac:dyDescent="0.45">
      <c r="A211" s="36" t="s">
        <v>197</v>
      </c>
      <c r="B211" s="51" t="s">
        <v>127</v>
      </c>
      <c r="C211" s="52" t="s">
        <v>198</v>
      </c>
      <c r="D211" s="51" t="s">
        <v>659</v>
      </c>
      <c r="E211" s="97">
        <f t="shared" si="10"/>
        <v>140</v>
      </c>
      <c r="F211" s="51"/>
      <c r="G211" s="32">
        <f t="shared" si="8"/>
        <v>0</v>
      </c>
      <c r="I211" s="53">
        <v>200</v>
      </c>
      <c r="J211" s="27">
        <f t="shared" si="9"/>
        <v>140</v>
      </c>
      <c r="K211" s="27"/>
    </row>
    <row r="212" spans="1:11" x14ac:dyDescent="0.45">
      <c r="A212" s="36" t="s">
        <v>199</v>
      </c>
      <c r="B212" s="51" t="s">
        <v>122</v>
      </c>
      <c r="C212" s="52" t="s">
        <v>200</v>
      </c>
      <c r="D212" s="51" t="s">
        <v>660</v>
      </c>
      <c r="E212" s="97">
        <f t="shared" si="10"/>
        <v>147</v>
      </c>
      <c r="F212" s="51"/>
      <c r="G212" s="32">
        <f t="shared" si="8"/>
        <v>0</v>
      </c>
      <c r="I212" s="53">
        <v>210</v>
      </c>
      <c r="J212" s="27">
        <f t="shared" si="9"/>
        <v>147</v>
      </c>
      <c r="K212" s="27"/>
    </row>
    <row r="213" spans="1:11" x14ac:dyDescent="0.45">
      <c r="A213" s="36" t="s">
        <v>201</v>
      </c>
      <c r="B213" s="51" t="s">
        <v>127</v>
      </c>
      <c r="C213" s="52" t="s">
        <v>202</v>
      </c>
      <c r="D213" s="51" t="s">
        <v>659</v>
      </c>
      <c r="E213" s="97">
        <f t="shared" si="10"/>
        <v>140</v>
      </c>
      <c r="F213" s="51"/>
      <c r="G213" s="32">
        <f t="shared" si="8"/>
        <v>0</v>
      </c>
      <c r="I213" s="53">
        <v>200</v>
      </c>
      <c r="J213" s="27">
        <f t="shared" si="9"/>
        <v>140</v>
      </c>
      <c r="K213" s="27"/>
    </row>
    <row r="214" spans="1:11" x14ac:dyDescent="0.45">
      <c r="A214" s="36" t="s">
        <v>203</v>
      </c>
      <c r="B214" s="51" t="s">
        <v>122</v>
      </c>
      <c r="C214" s="52" t="s">
        <v>204</v>
      </c>
      <c r="D214" s="51" t="s">
        <v>660</v>
      </c>
      <c r="E214" s="97">
        <f t="shared" si="10"/>
        <v>147</v>
      </c>
      <c r="F214" s="51"/>
      <c r="G214" s="32">
        <f t="shared" si="8"/>
        <v>0</v>
      </c>
      <c r="I214" s="53">
        <v>210</v>
      </c>
      <c r="J214" s="27">
        <f t="shared" si="9"/>
        <v>147</v>
      </c>
      <c r="K214" s="27"/>
    </row>
    <row r="215" spans="1:11" x14ac:dyDescent="0.45">
      <c r="A215" s="36" t="s">
        <v>205</v>
      </c>
      <c r="B215" s="51" t="s">
        <v>127</v>
      </c>
      <c r="C215" s="52" t="s">
        <v>206</v>
      </c>
      <c r="D215" s="51" t="s">
        <v>659</v>
      </c>
      <c r="E215" s="97">
        <f t="shared" si="10"/>
        <v>140</v>
      </c>
      <c r="F215" s="51"/>
      <c r="G215" s="32">
        <f t="shared" si="8"/>
        <v>0</v>
      </c>
      <c r="I215" s="53">
        <v>200</v>
      </c>
      <c r="J215" s="27">
        <f t="shared" si="9"/>
        <v>140</v>
      </c>
      <c r="K215" s="27"/>
    </row>
    <row r="216" spans="1:11" x14ac:dyDescent="0.45">
      <c r="A216" s="36" t="s">
        <v>207</v>
      </c>
      <c r="B216" s="51" t="s">
        <v>122</v>
      </c>
      <c r="C216" s="52" t="s">
        <v>208</v>
      </c>
      <c r="D216" s="51" t="s">
        <v>660</v>
      </c>
      <c r="E216" s="97">
        <f t="shared" si="10"/>
        <v>147</v>
      </c>
      <c r="F216" s="51"/>
      <c r="G216" s="32">
        <f t="shared" si="8"/>
        <v>0</v>
      </c>
      <c r="I216" s="53">
        <v>210</v>
      </c>
      <c r="J216" s="27">
        <f t="shared" si="9"/>
        <v>147</v>
      </c>
      <c r="K216" s="27"/>
    </row>
    <row r="217" spans="1:11" x14ac:dyDescent="0.45">
      <c r="A217" s="36" t="s">
        <v>209</v>
      </c>
      <c r="B217" s="51" t="s">
        <v>127</v>
      </c>
      <c r="C217" s="52" t="s">
        <v>210</v>
      </c>
      <c r="D217" s="51" t="s">
        <v>659</v>
      </c>
      <c r="E217" s="97">
        <f t="shared" si="10"/>
        <v>140</v>
      </c>
      <c r="F217" s="51"/>
      <c r="G217" s="32">
        <f t="shared" si="8"/>
        <v>0</v>
      </c>
      <c r="I217" s="53">
        <v>200</v>
      </c>
      <c r="J217" s="27">
        <f t="shared" si="9"/>
        <v>140</v>
      </c>
      <c r="K217" s="27"/>
    </row>
    <row r="218" spans="1:11" x14ac:dyDescent="0.45">
      <c r="A218" s="36" t="s">
        <v>213</v>
      </c>
      <c r="B218" s="51" t="s">
        <v>45</v>
      </c>
      <c r="C218" s="52" t="s">
        <v>782</v>
      </c>
      <c r="D218" s="51" t="s">
        <v>661</v>
      </c>
      <c r="E218" s="97">
        <f t="shared" si="10"/>
        <v>154.69999999999999</v>
      </c>
      <c r="F218" s="51"/>
      <c r="G218" s="32">
        <f t="shared" si="8"/>
        <v>0</v>
      </c>
      <c r="I218" s="53">
        <v>221</v>
      </c>
      <c r="J218" s="27">
        <f t="shared" si="9"/>
        <v>154.69999999999999</v>
      </c>
      <c r="K218" s="27"/>
    </row>
    <row r="219" spans="1:11" x14ac:dyDescent="0.45">
      <c r="A219" s="36" t="s">
        <v>211</v>
      </c>
      <c r="B219" s="51" t="s">
        <v>122</v>
      </c>
      <c r="C219" s="52" t="s">
        <v>212</v>
      </c>
      <c r="D219" s="51" t="s">
        <v>660</v>
      </c>
      <c r="E219" s="97">
        <f t="shared" si="10"/>
        <v>147</v>
      </c>
      <c r="F219" s="51"/>
      <c r="G219" s="32">
        <f t="shared" si="8"/>
        <v>0</v>
      </c>
      <c r="I219" s="53">
        <v>210</v>
      </c>
      <c r="J219" s="27">
        <f t="shared" si="9"/>
        <v>147</v>
      </c>
      <c r="K219" s="27"/>
    </row>
    <row r="220" spans="1:11" x14ac:dyDescent="0.45">
      <c r="A220" s="36" t="s">
        <v>214</v>
      </c>
      <c r="B220" s="51" t="s">
        <v>127</v>
      </c>
      <c r="C220" s="52" t="s">
        <v>215</v>
      </c>
      <c r="D220" s="51" t="s">
        <v>659</v>
      </c>
      <c r="E220" s="97">
        <f t="shared" si="10"/>
        <v>140</v>
      </c>
      <c r="F220" s="51"/>
      <c r="G220" s="32">
        <f t="shared" ref="G220:G306" si="12">E220*F220</f>
        <v>0</v>
      </c>
      <c r="I220" s="53">
        <v>200</v>
      </c>
      <c r="J220" s="27">
        <f t="shared" si="9"/>
        <v>140</v>
      </c>
      <c r="K220" s="27"/>
    </row>
    <row r="221" spans="1:11" x14ac:dyDescent="0.45">
      <c r="A221" s="36" t="s">
        <v>218</v>
      </c>
      <c r="B221" s="51" t="s">
        <v>45</v>
      </c>
      <c r="C221" s="52" t="s">
        <v>783</v>
      </c>
      <c r="D221" s="51" t="s">
        <v>661</v>
      </c>
      <c r="E221" s="97">
        <f t="shared" si="10"/>
        <v>154.69999999999999</v>
      </c>
      <c r="F221" s="51"/>
      <c r="G221" s="32">
        <f t="shared" si="12"/>
        <v>0</v>
      </c>
      <c r="I221" s="53">
        <v>221</v>
      </c>
      <c r="J221" s="27">
        <f t="shared" si="9"/>
        <v>154.69999999999999</v>
      </c>
      <c r="K221" s="27"/>
    </row>
    <row r="222" spans="1:11" x14ac:dyDescent="0.45">
      <c r="A222" s="36" t="s">
        <v>216</v>
      </c>
      <c r="B222" s="51" t="s">
        <v>122</v>
      </c>
      <c r="C222" s="52" t="s">
        <v>217</v>
      </c>
      <c r="D222" s="35" t="s">
        <v>660</v>
      </c>
      <c r="E222" s="97">
        <f t="shared" si="10"/>
        <v>147</v>
      </c>
      <c r="F222" s="51"/>
      <c r="G222" s="32">
        <f t="shared" si="12"/>
        <v>0</v>
      </c>
      <c r="I222" s="53">
        <v>210</v>
      </c>
      <c r="J222" s="27">
        <f t="shared" si="9"/>
        <v>147</v>
      </c>
      <c r="K222" s="27"/>
    </row>
    <row r="223" spans="1:11" x14ac:dyDescent="0.45">
      <c r="A223" s="36" t="s">
        <v>757</v>
      </c>
      <c r="B223" s="51" t="s">
        <v>468</v>
      </c>
      <c r="C223" s="52" t="s">
        <v>756</v>
      </c>
      <c r="D223" s="35" t="s">
        <v>470</v>
      </c>
      <c r="E223" s="97">
        <f t="shared" si="10"/>
        <v>151.19999999999999</v>
      </c>
      <c r="F223" s="51"/>
      <c r="G223" s="32">
        <f>E223*F223</f>
        <v>0</v>
      </c>
      <c r="I223" s="53">
        <v>216</v>
      </c>
      <c r="J223" s="27">
        <f t="shared" si="9"/>
        <v>151.19999999999999</v>
      </c>
      <c r="K223" s="27"/>
    </row>
    <row r="224" spans="1:11" x14ac:dyDescent="0.45">
      <c r="A224" s="36" t="s">
        <v>759</v>
      </c>
      <c r="B224" s="51" t="s">
        <v>28</v>
      </c>
      <c r="C224" s="52" t="s">
        <v>758</v>
      </c>
      <c r="D224" s="35" t="s">
        <v>471</v>
      </c>
      <c r="E224" s="97">
        <f t="shared" si="10"/>
        <v>169.39999999999998</v>
      </c>
      <c r="F224" s="51"/>
      <c r="G224" s="32">
        <f>E224*F224</f>
        <v>0</v>
      </c>
      <c r="I224" s="53">
        <v>242</v>
      </c>
      <c r="J224" s="27">
        <f t="shared" si="9"/>
        <v>169.39999999999998</v>
      </c>
      <c r="K224" s="27"/>
    </row>
    <row r="225" spans="1:11" x14ac:dyDescent="0.45">
      <c r="A225" s="36" t="s">
        <v>760</v>
      </c>
      <c r="B225" s="51" t="s">
        <v>465</v>
      </c>
      <c r="C225" s="52" t="s">
        <v>784</v>
      </c>
      <c r="D225" s="35" t="s">
        <v>662</v>
      </c>
      <c r="E225" s="97">
        <f t="shared" si="10"/>
        <v>184.1</v>
      </c>
      <c r="F225" s="51"/>
      <c r="G225" s="32">
        <f>E225*F225</f>
        <v>0</v>
      </c>
      <c r="I225" s="53">
        <v>263</v>
      </c>
      <c r="J225" s="27">
        <f t="shared" si="9"/>
        <v>184.1</v>
      </c>
      <c r="K225" s="27"/>
    </row>
    <row r="226" spans="1:11" x14ac:dyDescent="0.45">
      <c r="A226" s="36" t="s">
        <v>469</v>
      </c>
      <c r="B226" s="51" t="s">
        <v>468</v>
      </c>
      <c r="C226" s="36" t="s">
        <v>467</v>
      </c>
      <c r="D226" s="35" t="s">
        <v>470</v>
      </c>
      <c r="E226" s="97">
        <f t="shared" si="10"/>
        <v>151.19999999999999</v>
      </c>
      <c r="F226" s="51"/>
      <c r="G226" s="32">
        <f t="shared" si="12"/>
        <v>0</v>
      </c>
      <c r="I226" s="53">
        <v>216</v>
      </c>
      <c r="J226" s="27">
        <f t="shared" ref="J226:J289" si="13">SUM(I226*0.7)</f>
        <v>151.19999999999999</v>
      </c>
      <c r="K226" s="27"/>
    </row>
    <row r="227" spans="1:11" x14ac:dyDescent="0.45">
      <c r="A227" s="36" t="s">
        <v>466</v>
      </c>
      <c r="B227" s="51" t="s">
        <v>465</v>
      </c>
      <c r="C227" s="36" t="s">
        <v>785</v>
      </c>
      <c r="D227" s="35" t="s">
        <v>662</v>
      </c>
      <c r="E227" s="97">
        <f t="shared" ref="E227:E290" si="14">SUM(J227)</f>
        <v>184.1</v>
      </c>
      <c r="F227" s="51"/>
      <c r="G227" s="32">
        <f t="shared" si="12"/>
        <v>0</v>
      </c>
      <c r="I227" s="53">
        <v>263</v>
      </c>
      <c r="J227" s="27">
        <f t="shared" si="13"/>
        <v>184.1</v>
      </c>
      <c r="K227" s="27"/>
    </row>
    <row r="228" spans="1:11" x14ac:dyDescent="0.45">
      <c r="A228" s="36" t="s">
        <v>464</v>
      </c>
      <c r="B228" s="51" t="s">
        <v>28</v>
      </c>
      <c r="C228" s="36" t="s">
        <v>463</v>
      </c>
      <c r="D228" s="35" t="s">
        <v>471</v>
      </c>
      <c r="E228" s="97">
        <f t="shared" si="14"/>
        <v>169.39999999999998</v>
      </c>
      <c r="F228" s="51"/>
      <c r="G228" s="32">
        <f t="shared" si="12"/>
        <v>0</v>
      </c>
      <c r="I228" s="53">
        <v>242</v>
      </c>
      <c r="J228" s="27">
        <f t="shared" si="13"/>
        <v>169.39999999999998</v>
      </c>
      <c r="K228" s="27"/>
    </row>
    <row r="229" spans="1:11" x14ac:dyDescent="0.45">
      <c r="A229" s="36" t="s">
        <v>508</v>
      </c>
      <c r="B229" s="51" t="s">
        <v>506</v>
      </c>
      <c r="C229" s="38" t="s">
        <v>504</v>
      </c>
      <c r="D229" s="35" t="s">
        <v>663</v>
      </c>
      <c r="E229" s="97">
        <f t="shared" si="14"/>
        <v>128.79999999999998</v>
      </c>
      <c r="F229" s="51"/>
      <c r="G229" s="32">
        <f t="shared" si="12"/>
        <v>0</v>
      </c>
      <c r="I229" s="53">
        <v>184</v>
      </c>
      <c r="J229" s="27">
        <f t="shared" si="13"/>
        <v>128.79999999999998</v>
      </c>
      <c r="K229" s="27"/>
    </row>
    <row r="230" spans="1:11" x14ac:dyDescent="0.45">
      <c r="A230" s="36" t="s">
        <v>509</v>
      </c>
      <c r="B230" s="51" t="s">
        <v>152</v>
      </c>
      <c r="C230" s="38" t="s">
        <v>505</v>
      </c>
      <c r="D230" s="35" t="s">
        <v>507</v>
      </c>
      <c r="E230" s="97">
        <f t="shared" si="14"/>
        <v>128.79999999999998</v>
      </c>
      <c r="F230" s="51"/>
      <c r="G230" s="32">
        <f t="shared" si="12"/>
        <v>0</v>
      </c>
      <c r="I230" s="53">
        <v>184</v>
      </c>
      <c r="J230" s="27">
        <f t="shared" si="13"/>
        <v>128.79999999999998</v>
      </c>
      <c r="K230" s="27"/>
    </row>
    <row r="231" spans="1:11" x14ac:dyDescent="0.45">
      <c r="A231" s="36" t="s">
        <v>512</v>
      </c>
      <c r="B231" s="51" t="s">
        <v>45</v>
      </c>
      <c r="C231" s="52" t="s">
        <v>510</v>
      </c>
      <c r="D231" s="35" t="s">
        <v>664</v>
      </c>
      <c r="E231" s="97">
        <f t="shared" si="14"/>
        <v>143.5</v>
      </c>
      <c r="F231" s="51"/>
      <c r="G231" s="32">
        <f t="shared" si="12"/>
        <v>0</v>
      </c>
      <c r="I231" s="53">
        <v>205</v>
      </c>
      <c r="J231" s="27">
        <f t="shared" si="13"/>
        <v>143.5</v>
      </c>
      <c r="K231" s="27"/>
    </row>
    <row r="232" spans="1:11" x14ac:dyDescent="0.45">
      <c r="A232" s="36" t="s">
        <v>513</v>
      </c>
      <c r="B232" s="51" t="s">
        <v>297</v>
      </c>
      <c r="C232" s="52" t="s">
        <v>511</v>
      </c>
      <c r="D232" s="35" t="s">
        <v>514</v>
      </c>
      <c r="E232" s="97">
        <f t="shared" si="14"/>
        <v>143.5</v>
      </c>
      <c r="F232" s="51"/>
      <c r="G232" s="32">
        <f t="shared" si="12"/>
        <v>0</v>
      </c>
      <c r="I232" s="53">
        <v>205</v>
      </c>
      <c r="J232" s="27">
        <f t="shared" si="13"/>
        <v>143.5</v>
      </c>
      <c r="K232" s="27"/>
    </row>
    <row r="233" spans="1:11" x14ac:dyDescent="0.45">
      <c r="A233" s="36" t="s">
        <v>219</v>
      </c>
      <c r="B233" s="51" t="s">
        <v>45</v>
      </c>
      <c r="C233" s="52" t="s">
        <v>220</v>
      </c>
      <c r="D233" s="35" t="s">
        <v>472</v>
      </c>
      <c r="E233" s="97">
        <f t="shared" si="14"/>
        <v>140</v>
      </c>
      <c r="F233" s="51"/>
      <c r="G233" s="32">
        <f t="shared" si="12"/>
        <v>0</v>
      </c>
      <c r="I233" s="53">
        <v>200</v>
      </c>
      <c r="J233" s="27">
        <f t="shared" si="13"/>
        <v>140</v>
      </c>
      <c r="K233" s="27"/>
    </row>
    <row r="234" spans="1:11" x14ac:dyDescent="0.45">
      <c r="A234" s="50" t="s">
        <v>223</v>
      </c>
      <c r="B234" s="51" t="s">
        <v>558</v>
      </c>
      <c r="C234" s="52" t="s">
        <v>786</v>
      </c>
      <c r="D234" s="35" t="s">
        <v>665</v>
      </c>
      <c r="E234" s="97">
        <f t="shared" si="14"/>
        <v>154.69999999999999</v>
      </c>
      <c r="F234" s="51"/>
      <c r="G234" s="32">
        <f t="shared" si="12"/>
        <v>0</v>
      </c>
      <c r="I234" s="53">
        <v>221</v>
      </c>
      <c r="J234" s="27">
        <f t="shared" si="13"/>
        <v>154.69999999999999</v>
      </c>
      <c r="K234" s="27"/>
    </row>
    <row r="235" spans="1:11" x14ac:dyDescent="0.45">
      <c r="A235" s="50" t="s">
        <v>221</v>
      </c>
      <c r="B235" s="51" t="s">
        <v>77</v>
      </c>
      <c r="C235" s="52" t="s">
        <v>222</v>
      </c>
      <c r="D235" s="35" t="s">
        <v>666</v>
      </c>
      <c r="E235" s="97">
        <f t="shared" si="14"/>
        <v>147</v>
      </c>
      <c r="F235" s="51"/>
      <c r="G235" s="32">
        <f t="shared" si="12"/>
        <v>0</v>
      </c>
      <c r="I235" s="53">
        <v>210</v>
      </c>
      <c r="J235" s="27">
        <f t="shared" si="13"/>
        <v>147</v>
      </c>
      <c r="K235" s="27"/>
    </row>
    <row r="236" spans="1:11" x14ac:dyDescent="0.45">
      <c r="A236" s="50" t="s">
        <v>225</v>
      </c>
      <c r="B236" s="51" t="s">
        <v>45</v>
      </c>
      <c r="C236" s="52" t="s">
        <v>559</v>
      </c>
      <c r="D236" s="35" t="s">
        <v>473</v>
      </c>
      <c r="E236" s="97">
        <f t="shared" si="14"/>
        <v>176.39999999999998</v>
      </c>
      <c r="F236" s="51"/>
      <c r="G236" s="32">
        <f t="shared" si="12"/>
        <v>0</v>
      </c>
      <c r="I236" s="53">
        <v>252</v>
      </c>
      <c r="J236" s="27">
        <f t="shared" si="13"/>
        <v>176.39999999999998</v>
      </c>
      <c r="K236" s="27"/>
    </row>
    <row r="237" spans="1:11" x14ac:dyDescent="0.45">
      <c r="A237" s="50" t="s">
        <v>224</v>
      </c>
      <c r="B237" s="51" t="s">
        <v>175</v>
      </c>
      <c r="C237" s="52" t="s">
        <v>560</v>
      </c>
      <c r="D237" s="35" t="s">
        <v>667</v>
      </c>
      <c r="E237" s="97">
        <f t="shared" si="14"/>
        <v>198.79999999999998</v>
      </c>
      <c r="F237" s="51"/>
      <c r="G237" s="32">
        <f t="shared" si="12"/>
        <v>0</v>
      </c>
      <c r="I237" s="53">
        <v>284</v>
      </c>
      <c r="J237" s="27">
        <f t="shared" si="13"/>
        <v>198.79999999999998</v>
      </c>
      <c r="K237" s="27"/>
    </row>
    <row r="238" spans="1:11" x14ac:dyDescent="0.45">
      <c r="A238" s="50" t="s">
        <v>226</v>
      </c>
      <c r="B238" s="51" t="s">
        <v>152</v>
      </c>
      <c r="C238" s="52" t="s">
        <v>227</v>
      </c>
      <c r="D238" s="51" t="s">
        <v>697</v>
      </c>
      <c r="E238" s="97">
        <f t="shared" si="14"/>
        <v>154.69999999999999</v>
      </c>
      <c r="F238" s="51"/>
      <c r="G238" s="32">
        <f t="shared" si="12"/>
        <v>0</v>
      </c>
      <c r="I238" s="53">
        <v>221</v>
      </c>
      <c r="J238" s="27">
        <f t="shared" si="13"/>
        <v>154.69999999999999</v>
      </c>
      <c r="K238" s="27"/>
    </row>
    <row r="239" spans="1:11" x14ac:dyDescent="0.45">
      <c r="A239" s="50" t="s">
        <v>228</v>
      </c>
      <c r="B239" s="51" t="s">
        <v>122</v>
      </c>
      <c r="C239" s="52" t="s">
        <v>229</v>
      </c>
      <c r="D239" s="51" t="s">
        <v>474</v>
      </c>
      <c r="E239" s="97">
        <f t="shared" si="14"/>
        <v>154.69999999999999</v>
      </c>
      <c r="F239" s="51"/>
      <c r="G239" s="32">
        <f t="shared" si="12"/>
        <v>0</v>
      </c>
      <c r="I239" s="53">
        <v>221</v>
      </c>
      <c r="J239" s="27">
        <f t="shared" si="13"/>
        <v>154.69999999999999</v>
      </c>
      <c r="K239" s="27"/>
    </row>
    <row r="240" spans="1:11" x14ac:dyDescent="0.45">
      <c r="A240" s="50" t="s">
        <v>232</v>
      </c>
      <c r="B240" s="51" t="s">
        <v>77</v>
      </c>
      <c r="C240" s="52" t="s">
        <v>233</v>
      </c>
      <c r="D240" s="51" t="s">
        <v>475</v>
      </c>
      <c r="E240" s="97">
        <f t="shared" si="14"/>
        <v>143.5</v>
      </c>
      <c r="F240" s="51"/>
      <c r="G240" s="32">
        <f t="shared" si="12"/>
        <v>0</v>
      </c>
      <c r="I240" s="53">
        <v>205</v>
      </c>
      <c r="J240" s="27">
        <f t="shared" si="13"/>
        <v>143.5</v>
      </c>
      <c r="K240" s="27"/>
    </row>
    <row r="241" spans="1:11" x14ac:dyDescent="0.45">
      <c r="A241" s="50" t="s">
        <v>230</v>
      </c>
      <c r="B241" s="51" t="s">
        <v>28</v>
      </c>
      <c r="C241" s="52" t="s">
        <v>231</v>
      </c>
      <c r="D241" s="51" t="s">
        <v>475</v>
      </c>
      <c r="E241" s="97">
        <f t="shared" si="14"/>
        <v>143.5</v>
      </c>
      <c r="F241" s="51"/>
      <c r="G241" s="32">
        <f t="shared" si="12"/>
        <v>0</v>
      </c>
      <c r="I241" s="53">
        <v>205</v>
      </c>
      <c r="J241" s="27">
        <f t="shared" si="13"/>
        <v>143.5</v>
      </c>
      <c r="K241" s="27"/>
    </row>
    <row r="242" spans="1:11" x14ac:dyDescent="0.45">
      <c r="A242" s="50" t="s">
        <v>236</v>
      </c>
      <c r="B242" s="51" t="s">
        <v>34</v>
      </c>
      <c r="C242" s="52" t="s">
        <v>237</v>
      </c>
      <c r="D242" s="51" t="s">
        <v>476</v>
      </c>
      <c r="E242" s="97">
        <f t="shared" si="14"/>
        <v>140</v>
      </c>
      <c r="F242" s="51"/>
      <c r="G242" s="32">
        <f t="shared" si="12"/>
        <v>0</v>
      </c>
      <c r="I242" s="53">
        <v>200</v>
      </c>
      <c r="J242" s="27">
        <f t="shared" si="13"/>
        <v>140</v>
      </c>
      <c r="K242" s="27"/>
    </row>
    <row r="243" spans="1:11" x14ac:dyDescent="0.45">
      <c r="A243" s="50" t="s">
        <v>234</v>
      </c>
      <c r="B243" s="51" t="s">
        <v>34</v>
      </c>
      <c r="C243" s="52" t="s">
        <v>235</v>
      </c>
      <c r="D243" s="51" t="s">
        <v>476</v>
      </c>
      <c r="E243" s="97">
        <f t="shared" si="14"/>
        <v>140</v>
      </c>
      <c r="F243" s="51"/>
      <c r="G243" s="32">
        <f t="shared" si="12"/>
        <v>0</v>
      </c>
      <c r="I243" s="53">
        <v>200</v>
      </c>
      <c r="J243" s="27">
        <f t="shared" si="13"/>
        <v>140</v>
      </c>
      <c r="K243" s="27"/>
    </row>
    <row r="244" spans="1:11" x14ac:dyDescent="0.45">
      <c r="A244" s="50" t="s">
        <v>239</v>
      </c>
      <c r="B244" s="51" t="s">
        <v>451</v>
      </c>
      <c r="C244" s="52" t="s">
        <v>240</v>
      </c>
      <c r="D244" s="51" t="s">
        <v>477</v>
      </c>
      <c r="E244" s="97">
        <f t="shared" si="14"/>
        <v>92.399999999999991</v>
      </c>
      <c r="F244" s="51"/>
      <c r="G244" s="32">
        <f t="shared" si="12"/>
        <v>0</v>
      </c>
      <c r="I244" s="53">
        <v>132</v>
      </c>
      <c r="J244" s="27">
        <f t="shared" si="13"/>
        <v>92.399999999999991</v>
      </c>
      <c r="K244" s="27"/>
    </row>
    <row r="245" spans="1:11" x14ac:dyDescent="0.45">
      <c r="A245" s="50" t="s">
        <v>241</v>
      </c>
      <c r="B245" s="51" t="s">
        <v>451</v>
      </c>
      <c r="C245" s="52" t="s">
        <v>242</v>
      </c>
      <c r="D245" s="51" t="s">
        <v>477</v>
      </c>
      <c r="E245" s="97">
        <f t="shared" si="14"/>
        <v>92.399999999999991</v>
      </c>
      <c r="F245" s="51"/>
      <c r="G245" s="32">
        <f t="shared" si="12"/>
        <v>0</v>
      </c>
      <c r="I245" s="53">
        <v>132</v>
      </c>
      <c r="J245" s="27">
        <f t="shared" si="13"/>
        <v>92.399999999999991</v>
      </c>
      <c r="K245" s="27"/>
    </row>
    <row r="246" spans="1:11" x14ac:dyDescent="0.45">
      <c r="A246" s="50" t="s">
        <v>243</v>
      </c>
      <c r="B246" s="51" t="s">
        <v>451</v>
      </c>
      <c r="C246" s="52" t="s">
        <v>244</v>
      </c>
      <c r="D246" s="51" t="s">
        <v>477</v>
      </c>
      <c r="E246" s="97">
        <f t="shared" si="14"/>
        <v>92.399999999999991</v>
      </c>
      <c r="F246" s="51"/>
      <c r="G246" s="32">
        <f t="shared" si="12"/>
        <v>0</v>
      </c>
      <c r="I246" s="53">
        <v>132</v>
      </c>
      <c r="J246" s="27">
        <f t="shared" si="13"/>
        <v>92.399999999999991</v>
      </c>
      <c r="K246" s="27"/>
    </row>
    <row r="247" spans="1:11" x14ac:dyDescent="0.45">
      <c r="A247" s="50" t="s">
        <v>245</v>
      </c>
      <c r="B247" s="51" t="s">
        <v>451</v>
      </c>
      <c r="C247" s="52" t="s">
        <v>246</v>
      </c>
      <c r="D247" s="51" t="s">
        <v>477</v>
      </c>
      <c r="E247" s="97">
        <f t="shared" si="14"/>
        <v>92.399999999999991</v>
      </c>
      <c r="F247" s="51"/>
      <c r="G247" s="32">
        <f t="shared" si="12"/>
        <v>0</v>
      </c>
      <c r="I247" s="53">
        <v>132</v>
      </c>
      <c r="J247" s="27">
        <f t="shared" si="13"/>
        <v>92.399999999999991</v>
      </c>
      <c r="K247" s="27"/>
    </row>
    <row r="248" spans="1:11" x14ac:dyDescent="0.45">
      <c r="A248" s="50" t="s">
        <v>247</v>
      </c>
      <c r="B248" s="51" t="s">
        <v>451</v>
      </c>
      <c r="C248" s="52" t="s">
        <v>248</v>
      </c>
      <c r="D248" s="51" t="s">
        <v>477</v>
      </c>
      <c r="E248" s="97">
        <f t="shared" si="14"/>
        <v>92.399999999999991</v>
      </c>
      <c r="F248" s="51"/>
      <c r="G248" s="32">
        <f t="shared" si="12"/>
        <v>0</v>
      </c>
      <c r="I248" s="53">
        <v>132</v>
      </c>
      <c r="J248" s="27">
        <f t="shared" si="13"/>
        <v>92.399999999999991</v>
      </c>
      <c r="K248" s="27"/>
    </row>
    <row r="249" spans="1:11" x14ac:dyDescent="0.45">
      <c r="A249" s="50" t="s">
        <v>238</v>
      </c>
      <c r="B249" s="51" t="s">
        <v>561</v>
      </c>
      <c r="C249" s="52" t="s">
        <v>761</v>
      </c>
      <c r="D249" s="51" t="s">
        <v>698</v>
      </c>
      <c r="E249" s="97">
        <f t="shared" si="14"/>
        <v>125.3</v>
      </c>
      <c r="F249" s="51"/>
      <c r="G249" s="32">
        <f>E249*F249</f>
        <v>0</v>
      </c>
      <c r="I249" s="53">
        <v>179</v>
      </c>
      <c r="J249" s="27">
        <f t="shared" si="13"/>
        <v>125.3</v>
      </c>
      <c r="K249" s="27"/>
    </row>
    <row r="250" spans="1:11" x14ac:dyDescent="0.45">
      <c r="A250" s="74" t="s">
        <v>1049</v>
      </c>
      <c r="B250" s="74"/>
      <c r="C250" s="74"/>
      <c r="D250" s="74"/>
      <c r="E250" s="48"/>
      <c r="F250" s="49"/>
      <c r="G250" s="33"/>
      <c r="I250" s="75"/>
      <c r="J250" s="27">
        <f t="shared" si="13"/>
        <v>0</v>
      </c>
      <c r="K250" s="27"/>
    </row>
    <row r="251" spans="1:11" x14ac:dyDescent="0.45">
      <c r="A251" s="151" t="s">
        <v>938</v>
      </c>
      <c r="B251" s="134" t="s">
        <v>19</v>
      </c>
      <c r="C251" s="135" t="s">
        <v>958</v>
      </c>
      <c r="D251" s="136" t="s">
        <v>959</v>
      </c>
      <c r="E251" s="97">
        <f t="shared" si="14"/>
        <v>154.69999999999999</v>
      </c>
      <c r="F251" s="73"/>
      <c r="G251" s="32">
        <f t="shared" si="12"/>
        <v>0</v>
      </c>
      <c r="I251" s="97">
        <v>221</v>
      </c>
      <c r="J251" s="27">
        <f t="shared" si="13"/>
        <v>154.69999999999999</v>
      </c>
      <c r="K251" s="27"/>
    </row>
    <row r="252" spans="1:11" x14ac:dyDescent="0.45">
      <c r="A252" s="151" t="s">
        <v>939</v>
      </c>
      <c r="B252" s="134" t="s">
        <v>53</v>
      </c>
      <c r="C252" s="135" t="s">
        <v>960</v>
      </c>
      <c r="D252" s="136" t="s">
        <v>961</v>
      </c>
      <c r="E252" s="97">
        <f t="shared" si="14"/>
        <v>176.39999999999998</v>
      </c>
      <c r="F252" s="73"/>
      <c r="G252" s="32">
        <f t="shared" si="12"/>
        <v>0</v>
      </c>
      <c r="I252" s="97">
        <v>252</v>
      </c>
      <c r="J252" s="27">
        <f t="shared" si="13"/>
        <v>176.39999999999998</v>
      </c>
      <c r="K252" s="27"/>
    </row>
    <row r="253" spans="1:11" x14ac:dyDescent="0.45">
      <c r="A253" s="151" t="s">
        <v>940</v>
      </c>
      <c r="B253" s="134" t="s">
        <v>19</v>
      </c>
      <c r="C253" s="135" t="s">
        <v>962</v>
      </c>
      <c r="D253" s="136" t="s">
        <v>963</v>
      </c>
      <c r="E253" s="97">
        <f t="shared" si="14"/>
        <v>154.69999999999999</v>
      </c>
      <c r="F253" s="73"/>
      <c r="G253" s="32">
        <f t="shared" si="12"/>
        <v>0</v>
      </c>
      <c r="I253" s="97">
        <v>221</v>
      </c>
      <c r="J253" s="27">
        <f t="shared" si="13"/>
        <v>154.69999999999999</v>
      </c>
      <c r="K253" s="27"/>
    </row>
    <row r="254" spans="1:11" x14ac:dyDescent="0.45">
      <c r="A254" s="151" t="s">
        <v>941</v>
      </c>
      <c r="B254" s="134" t="s">
        <v>53</v>
      </c>
      <c r="C254" s="135" t="s">
        <v>964</v>
      </c>
      <c r="D254" s="136" t="s">
        <v>965</v>
      </c>
      <c r="E254" s="97">
        <f t="shared" si="14"/>
        <v>176.39999999999998</v>
      </c>
      <c r="F254" s="73"/>
      <c r="G254" s="32">
        <f t="shared" si="12"/>
        <v>0</v>
      </c>
      <c r="I254" s="97">
        <v>252</v>
      </c>
      <c r="J254" s="27">
        <f t="shared" si="13"/>
        <v>176.39999999999998</v>
      </c>
      <c r="K254" s="27"/>
    </row>
    <row r="255" spans="1:11" x14ac:dyDescent="0.45">
      <c r="A255" s="151" t="s">
        <v>942</v>
      </c>
      <c r="B255" s="134" t="s">
        <v>163</v>
      </c>
      <c r="C255" s="135" t="s">
        <v>966</v>
      </c>
      <c r="D255" s="136" t="s">
        <v>668</v>
      </c>
      <c r="E255" s="97">
        <f t="shared" si="14"/>
        <v>584.5</v>
      </c>
      <c r="F255" s="73"/>
      <c r="G255" s="32">
        <f t="shared" si="12"/>
        <v>0</v>
      </c>
      <c r="I255" s="97">
        <v>835</v>
      </c>
      <c r="J255" s="27">
        <f t="shared" si="13"/>
        <v>584.5</v>
      </c>
      <c r="K255" s="27"/>
    </row>
    <row r="256" spans="1:11" x14ac:dyDescent="0.45">
      <c r="A256" s="151" t="s">
        <v>943</v>
      </c>
      <c r="B256" s="134" t="s">
        <v>163</v>
      </c>
      <c r="C256" s="135" t="s">
        <v>967</v>
      </c>
      <c r="D256" s="136" t="s">
        <v>668</v>
      </c>
      <c r="E256" s="97">
        <f t="shared" si="14"/>
        <v>584.5</v>
      </c>
      <c r="F256" s="73"/>
      <c r="G256" s="32">
        <f t="shared" si="12"/>
        <v>0</v>
      </c>
      <c r="I256" s="97">
        <v>835</v>
      </c>
      <c r="J256" s="27">
        <f t="shared" si="13"/>
        <v>584.5</v>
      </c>
      <c r="K256" s="27"/>
    </row>
    <row r="257" spans="1:11" x14ac:dyDescent="0.45">
      <c r="A257" s="151" t="s">
        <v>944</v>
      </c>
      <c r="B257" s="134" t="s">
        <v>935</v>
      </c>
      <c r="C257" s="135" t="s">
        <v>968</v>
      </c>
      <c r="D257" s="136" t="s">
        <v>668</v>
      </c>
      <c r="E257" s="97">
        <f t="shared" si="14"/>
        <v>510.99999999999994</v>
      </c>
      <c r="F257" s="73"/>
      <c r="G257" s="32">
        <f t="shared" si="12"/>
        <v>0</v>
      </c>
      <c r="I257" s="97">
        <v>730</v>
      </c>
      <c r="J257" s="27">
        <f t="shared" si="13"/>
        <v>510.99999999999994</v>
      </c>
      <c r="K257" s="27"/>
    </row>
    <row r="258" spans="1:11" x14ac:dyDescent="0.45">
      <c r="A258" s="151" t="s">
        <v>945</v>
      </c>
      <c r="B258" s="134" t="s">
        <v>935</v>
      </c>
      <c r="C258" s="135" t="s">
        <v>969</v>
      </c>
      <c r="D258" s="136" t="s">
        <v>970</v>
      </c>
      <c r="E258" s="97">
        <f t="shared" si="14"/>
        <v>584.5</v>
      </c>
      <c r="F258" s="73"/>
      <c r="G258" s="32">
        <f t="shared" si="12"/>
        <v>0</v>
      </c>
      <c r="I258" s="97">
        <v>835</v>
      </c>
      <c r="J258" s="27">
        <f t="shared" si="13"/>
        <v>584.5</v>
      </c>
      <c r="K258" s="27"/>
    </row>
    <row r="259" spans="1:11" x14ac:dyDescent="0.45">
      <c r="A259" s="130" t="s">
        <v>249</v>
      </c>
      <c r="B259" s="131" t="s">
        <v>250</v>
      </c>
      <c r="C259" s="132" t="s">
        <v>971</v>
      </c>
      <c r="D259" s="131" t="s">
        <v>668</v>
      </c>
      <c r="E259" s="97">
        <f t="shared" si="14"/>
        <v>510.99999999999994</v>
      </c>
      <c r="F259" s="73"/>
      <c r="G259" s="32">
        <f t="shared" si="12"/>
        <v>0</v>
      </c>
      <c r="I259" s="97">
        <v>730</v>
      </c>
      <c r="J259" s="27">
        <f t="shared" si="13"/>
        <v>510.99999999999994</v>
      </c>
      <c r="K259" s="27"/>
    </row>
    <row r="260" spans="1:11" x14ac:dyDescent="0.45">
      <c r="A260" s="130" t="s">
        <v>251</v>
      </c>
      <c r="B260" s="131" t="s">
        <v>160</v>
      </c>
      <c r="C260" s="132" t="s">
        <v>972</v>
      </c>
      <c r="D260" s="131" t="s">
        <v>669</v>
      </c>
      <c r="E260" s="97">
        <f t="shared" si="14"/>
        <v>430.5</v>
      </c>
      <c r="F260" s="73"/>
      <c r="G260" s="32">
        <f t="shared" si="12"/>
        <v>0</v>
      </c>
      <c r="I260" s="97">
        <v>615</v>
      </c>
      <c r="J260" s="27">
        <f t="shared" si="13"/>
        <v>430.5</v>
      </c>
      <c r="K260" s="27"/>
    </row>
    <row r="261" spans="1:11" x14ac:dyDescent="0.45">
      <c r="A261" s="151" t="s">
        <v>946</v>
      </c>
      <c r="B261" s="138" t="s">
        <v>416</v>
      </c>
      <c r="C261" s="135" t="s">
        <v>973</v>
      </c>
      <c r="D261" s="136" t="s">
        <v>974</v>
      </c>
      <c r="E261" s="97">
        <f t="shared" si="14"/>
        <v>665.69999999999993</v>
      </c>
      <c r="F261" s="73"/>
      <c r="G261" s="32">
        <f t="shared" si="12"/>
        <v>0</v>
      </c>
      <c r="I261" s="97">
        <v>951</v>
      </c>
      <c r="J261" s="27">
        <f t="shared" si="13"/>
        <v>665.69999999999993</v>
      </c>
      <c r="K261" s="27"/>
    </row>
    <row r="262" spans="1:11" x14ac:dyDescent="0.45">
      <c r="A262" s="151" t="s">
        <v>947</v>
      </c>
      <c r="B262" s="138" t="s">
        <v>77</v>
      </c>
      <c r="C262" s="132" t="s">
        <v>975</v>
      </c>
      <c r="D262" s="136" t="s">
        <v>976</v>
      </c>
      <c r="E262" s="97">
        <f t="shared" si="14"/>
        <v>239.39999999999998</v>
      </c>
      <c r="F262" s="73"/>
      <c r="G262" s="32">
        <f t="shared" si="12"/>
        <v>0</v>
      </c>
      <c r="I262" s="97">
        <v>342</v>
      </c>
      <c r="J262" s="27">
        <f t="shared" si="13"/>
        <v>239.39999999999998</v>
      </c>
      <c r="K262" s="27"/>
    </row>
    <row r="263" spans="1:11" x14ac:dyDescent="0.45">
      <c r="A263" s="151" t="s">
        <v>948</v>
      </c>
      <c r="B263" s="134" t="s">
        <v>583</v>
      </c>
      <c r="C263" s="132" t="s">
        <v>977</v>
      </c>
      <c r="D263" s="136" t="s">
        <v>978</v>
      </c>
      <c r="E263" s="97">
        <f t="shared" si="14"/>
        <v>470.4</v>
      </c>
      <c r="F263" s="73"/>
      <c r="G263" s="32">
        <f t="shared" si="12"/>
        <v>0</v>
      </c>
      <c r="I263" s="97">
        <v>672</v>
      </c>
      <c r="J263" s="27">
        <f t="shared" si="13"/>
        <v>470.4</v>
      </c>
      <c r="K263" s="27"/>
    </row>
    <row r="264" spans="1:11" x14ac:dyDescent="0.45">
      <c r="A264" s="151" t="s">
        <v>949</v>
      </c>
      <c r="B264" s="134" t="s">
        <v>53</v>
      </c>
      <c r="C264" s="132" t="s">
        <v>979</v>
      </c>
      <c r="D264" s="136" t="s">
        <v>980</v>
      </c>
      <c r="E264" s="97">
        <f t="shared" si="14"/>
        <v>389.9</v>
      </c>
      <c r="F264" s="73"/>
      <c r="G264" s="32">
        <f t="shared" si="12"/>
        <v>0</v>
      </c>
      <c r="I264" s="97">
        <v>557</v>
      </c>
      <c r="J264" s="27">
        <f t="shared" si="13"/>
        <v>389.9</v>
      </c>
      <c r="K264" s="27"/>
    </row>
    <row r="265" spans="1:11" x14ac:dyDescent="0.45">
      <c r="A265" s="151" t="s">
        <v>950</v>
      </c>
      <c r="B265" s="134" t="s">
        <v>583</v>
      </c>
      <c r="C265" s="132" t="s">
        <v>981</v>
      </c>
      <c r="D265" s="136" t="s">
        <v>978</v>
      </c>
      <c r="E265" s="97">
        <f t="shared" si="14"/>
        <v>470.4</v>
      </c>
      <c r="F265" s="73"/>
      <c r="G265" s="32">
        <f t="shared" si="12"/>
        <v>0</v>
      </c>
      <c r="I265" s="97">
        <v>672</v>
      </c>
      <c r="J265" s="27">
        <f t="shared" si="13"/>
        <v>470.4</v>
      </c>
      <c r="K265" s="27"/>
    </row>
    <row r="266" spans="1:11" x14ac:dyDescent="0.45">
      <c r="A266" s="151" t="s">
        <v>951</v>
      </c>
      <c r="B266" s="134" t="s">
        <v>53</v>
      </c>
      <c r="C266" s="132" t="s">
        <v>982</v>
      </c>
      <c r="D266" s="136" t="s">
        <v>980</v>
      </c>
      <c r="E266" s="97">
        <f t="shared" si="14"/>
        <v>389.9</v>
      </c>
      <c r="F266" s="73"/>
      <c r="G266" s="32">
        <f t="shared" si="12"/>
        <v>0</v>
      </c>
      <c r="I266" s="97">
        <v>557</v>
      </c>
      <c r="J266" s="27">
        <f t="shared" si="13"/>
        <v>389.9</v>
      </c>
      <c r="K266" s="27"/>
    </row>
    <row r="267" spans="1:11" x14ac:dyDescent="0.45">
      <c r="A267" s="130" t="s">
        <v>952</v>
      </c>
      <c r="B267" s="131" t="s">
        <v>936</v>
      </c>
      <c r="C267" s="139" t="s">
        <v>983</v>
      </c>
      <c r="D267" s="131" t="s">
        <v>984</v>
      </c>
      <c r="E267" s="97">
        <f t="shared" si="14"/>
        <v>665.69999999999993</v>
      </c>
      <c r="F267" s="73"/>
      <c r="G267" s="32">
        <f t="shared" si="12"/>
        <v>0</v>
      </c>
      <c r="I267" s="97">
        <v>951</v>
      </c>
      <c r="J267" s="27">
        <f t="shared" si="13"/>
        <v>665.69999999999993</v>
      </c>
      <c r="K267" s="27"/>
    </row>
    <row r="268" spans="1:11" x14ac:dyDescent="0.45">
      <c r="A268" s="130" t="s">
        <v>953</v>
      </c>
      <c r="B268" s="140" t="s">
        <v>439</v>
      </c>
      <c r="C268" s="139" t="s">
        <v>985</v>
      </c>
      <c r="D268" s="131" t="s">
        <v>986</v>
      </c>
      <c r="E268" s="131" t="s">
        <v>986</v>
      </c>
      <c r="F268" s="73"/>
      <c r="G268" s="141" t="s">
        <v>986</v>
      </c>
      <c r="I268" s="141" t="s">
        <v>986</v>
      </c>
      <c r="J268" s="27" t="e">
        <f t="shared" si="13"/>
        <v>#VALUE!</v>
      </c>
      <c r="K268" s="27"/>
    </row>
    <row r="269" spans="1:11" x14ac:dyDescent="0.45">
      <c r="A269" s="130" t="s">
        <v>954</v>
      </c>
      <c r="B269" s="140" t="s">
        <v>439</v>
      </c>
      <c r="C269" s="139" t="s">
        <v>987</v>
      </c>
      <c r="D269" s="131" t="s">
        <v>986</v>
      </c>
      <c r="E269" s="131" t="s">
        <v>986</v>
      </c>
      <c r="F269" s="73"/>
      <c r="G269" s="141" t="s">
        <v>986</v>
      </c>
      <c r="I269" s="141" t="s">
        <v>986</v>
      </c>
      <c r="J269" s="27" t="e">
        <f t="shared" si="13"/>
        <v>#VALUE!</v>
      </c>
      <c r="K269" s="27"/>
    </row>
    <row r="270" spans="1:11" x14ac:dyDescent="0.45">
      <c r="A270" s="130" t="s">
        <v>955</v>
      </c>
      <c r="B270" s="131" t="s">
        <v>937</v>
      </c>
      <c r="C270" s="139" t="s">
        <v>988</v>
      </c>
      <c r="D270" s="131" t="s">
        <v>989</v>
      </c>
      <c r="E270" s="97">
        <f t="shared" si="14"/>
        <v>665.69999999999993</v>
      </c>
      <c r="F270" s="73"/>
      <c r="G270" s="32">
        <f t="shared" si="12"/>
        <v>0</v>
      </c>
      <c r="I270" s="97">
        <v>951</v>
      </c>
      <c r="J270" s="27">
        <f t="shared" si="13"/>
        <v>665.69999999999993</v>
      </c>
      <c r="K270" s="27"/>
    </row>
    <row r="271" spans="1:11" x14ac:dyDescent="0.45">
      <c r="A271" s="130" t="s">
        <v>956</v>
      </c>
      <c r="B271" s="140" t="s">
        <v>423</v>
      </c>
      <c r="C271" s="139" t="s">
        <v>990</v>
      </c>
      <c r="D271" s="131" t="s">
        <v>986</v>
      </c>
      <c r="E271" s="131" t="s">
        <v>986</v>
      </c>
      <c r="F271" s="73"/>
      <c r="G271" s="141" t="s">
        <v>986</v>
      </c>
      <c r="I271" s="141" t="s">
        <v>986</v>
      </c>
      <c r="J271" s="27" t="e">
        <f t="shared" si="13"/>
        <v>#VALUE!</v>
      </c>
      <c r="K271" s="27"/>
    </row>
    <row r="272" spans="1:11" x14ac:dyDescent="0.45">
      <c r="A272" s="130" t="s">
        <v>957</v>
      </c>
      <c r="B272" s="140" t="s">
        <v>423</v>
      </c>
      <c r="C272" s="139" t="s">
        <v>991</v>
      </c>
      <c r="D272" s="131" t="s">
        <v>986</v>
      </c>
      <c r="E272" s="131" t="s">
        <v>986</v>
      </c>
      <c r="F272" s="73"/>
      <c r="G272" s="141" t="s">
        <v>986</v>
      </c>
      <c r="I272" s="141" t="s">
        <v>986</v>
      </c>
      <c r="J272" s="27" t="e">
        <f t="shared" si="13"/>
        <v>#VALUE!</v>
      </c>
      <c r="K272" s="27"/>
    </row>
    <row r="273" spans="1:11" x14ac:dyDescent="0.45">
      <c r="A273" s="130" t="s">
        <v>254</v>
      </c>
      <c r="B273" s="131" t="s">
        <v>22</v>
      </c>
      <c r="C273" s="139" t="s">
        <v>255</v>
      </c>
      <c r="D273" s="131" t="s">
        <v>671</v>
      </c>
      <c r="E273" s="97">
        <f t="shared" si="14"/>
        <v>294</v>
      </c>
      <c r="F273" s="73"/>
      <c r="G273" s="32">
        <f t="shared" si="12"/>
        <v>0</v>
      </c>
      <c r="I273" s="97">
        <v>420</v>
      </c>
      <c r="J273" s="27">
        <f t="shared" si="13"/>
        <v>294</v>
      </c>
      <c r="K273" s="27"/>
    </row>
    <row r="274" spans="1:11" x14ac:dyDescent="0.45">
      <c r="A274" s="142" t="s">
        <v>795</v>
      </c>
      <c r="B274" s="140" t="s">
        <v>157</v>
      </c>
      <c r="C274" s="142" t="s">
        <v>256</v>
      </c>
      <c r="D274" s="140" t="s">
        <v>992</v>
      </c>
      <c r="E274" s="97">
        <f t="shared" si="14"/>
        <v>275.79999999999995</v>
      </c>
      <c r="F274" s="73"/>
      <c r="G274" s="32">
        <f t="shared" si="12"/>
        <v>0</v>
      </c>
      <c r="I274" s="97">
        <v>394</v>
      </c>
      <c r="J274" s="27">
        <f t="shared" si="13"/>
        <v>275.79999999999995</v>
      </c>
      <c r="K274" s="27"/>
    </row>
    <row r="275" spans="1:11" x14ac:dyDescent="0.45">
      <c r="A275" s="142" t="s">
        <v>257</v>
      </c>
      <c r="B275" s="140" t="s">
        <v>157</v>
      </c>
      <c r="C275" s="142" t="s">
        <v>258</v>
      </c>
      <c r="D275" s="140" t="s">
        <v>992</v>
      </c>
      <c r="E275" s="97">
        <f t="shared" si="14"/>
        <v>275.79999999999995</v>
      </c>
      <c r="F275" s="73"/>
      <c r="G275" s="32">
        <f t="shared" si="12"/>
        <v>0</v>
      </c>
      <c r="I275" s="97">
        <v>394</v>
      </c>
      <c r="J275" s="27">
        <f t="shared" si="13"/>
        <v>275.79999999999995</v>
      </c>
      <c r="K275" s="27"/>
    </row>
    <row r="276" spans="1:11" x14ac:dyDescent="0.45">
      <c r="A276" s="142" t="s">
        <v>252</v>
      </c>
      <c r="B276" s="140" t="s">
        <v>31</v>
      </c>
      <c r="C276" s="142" t="s">
        <v>993</v>
      </c>
      <c r="D276" s="140" t="s">
        <v>670</v>
      </c>
      <c r="E276" s="97">
        <f t="shared" si="14"/>
        <v>235.2</v>
      </c>
      <c r="F276" s="73"/>
      <c r="G276" s="32">
        <f t="shared" si="12"/>
        <v>0</v>
      </c>
      <c r="I276" s="97">
        <v>336</v>
      </c>
      <c r="J276" s="27">
        <f t="shared" si="13"/>
        <v>235.2</v>
      </c>
      <c r="K276" s="27"/>
    </row>
    <row r="277" spans="1:11" x14ac:dyDescent="0.45">
      <c r="A277" s="142" t="s">
        <v>253</v>
      </c>
      <c r="B277" s="140" t="s">
        <v>31</v>
      </c>
      <c r="C277" s="142" t="s">
        <v>994</v>
      </c>
      <c r="D277" s="140" t="s">
        <v>670</v>
      </c>
      <c r="E277" s="97">
        <f t="shared" si="14"/>
        <v>235.2</v>
      </c>
      <c r="F277" s="73"/>
      <c r="G277" s="32">
        <f t="shared" si="12"/>
        <v>0</v>
      </c>
      <c r="I277" s="97">
        <v>336</v>
      </c>
      <c r="J277" s="27">
        <f t="shared" si="13"/>
        <v>235.2</v>
      </c>
      <c r="K277" s="27"/>
    </row>
    <row r="278" spans="1:11" x14ac:dyDescent="0.45">
      <c r="A278" s="48" t="s">
        <v>1050</v>
      </c>
      <c r="B278" s="48"/>
      <c r="C278" s="48"/>
      <c r="D278" s="48"/>
      <c r="E278" s="48"/>
      <c r="F278" s="49"/>
      <c r="G278" s="33"/>
      <c r="I278" s="49"/>
      <c r="J278" s="27">
        <f t="shared" si="13"/>
        <v>0</v>
      </c>
      <c r="K278" s="27"/>
    </row>
    <row r="279" spans="1:11" x14ac:dyDescent="0.45">
      <c r="A279" s="50" t="s">
        <v>264</v>
      </c>
      <c r="B279" s="51" t="s">
        <v>260</v>
      </c>
      <c r="C279" s="52" t="s">
        <v>515</v>
      </c>
      <c r="D279" s="51" t="s">
        <v>478</v>
      </c>
      <c r="E279" s="97">
        <f t="shared" si="14"/>
        <v>147</v>
      </c>
      <c r="F279" s="51"/>
      <c r="G279" s="32">
        <f t="shared" si="12"/>
        <v>0</v>
      </c>
      <c r="I279" s="53">
        <v>210</v>
      </c>
      <c r="J279" s="27">
        <f t="shared" si="13"/>
        <v>147</v>
      </c>
      <c r="K279" s="27"/>
    </row>
    <row r="280" spans="1:11" x14ac:dyDescent="0.45">
      <c r="A280" s="50" t="s">
        <v>262</v>
      </c>
      <c r="B280" s="51" t="s">
        <v>260</v>
      </c>
      <c r="C280" s="52" t="s">
        <v>263</v>
      </c>
      <c r="D280" s="51" t="s">
        <v>478</v>
      </c>
      <c r="E280" s="97">
        <f t="shared" si="14"/>
        <v>147</v>
      </c>
      <c r="F280" s="51"/>
      <c r="G280" s="32">
        <f t="shared" si="12"/>
        <v>0</v>
      </c>
      <c r="I280" s="53">
        <v>210</v>
      </c>
      <c r="J280" s="27">
        <f t="shared" si="13"/>
        <v>147</v>
      </c>
      <c r="K280" s="27"/>
    </row>
    <row r="281" spans="1:11" x14ac:dyDescent="0.45">
      <c r="A281" s="50" t="s">
        <v>259</v>
      </c>
      <c r="B281" s="51" t="s">
        <v>260</v>
      </c>
      <c r="C281" s="52" t="s">
        <v>261</v>
      </c>
      <c r="D281" s="51" t="s">
        <v>478</v>
      </c>
      <c r="E281" s="97">
        <f t="shared" si="14"/>
        <v>147</v>
      </c>
      <c r="F281" s="51"/>
      <c r="G281" s="32">
        <f t="shared" si="12"/>
        <v>0</v>
      </c>
      <c r="I281" s="53">
        <v>210</v>
      </c>
      <c r="J281" s="27">
        <f t="shared" si="13"/>
        <v>147</v>
      </c>
      <c r="K281" s="27"/>
    </row>
    <row r="282" spans="1:11" x14ac:dyDescent="0.45">
      <c r="A282" s="54" t="s">
        <v>268</v>
      </c>
      <c r="B282" s="51" t="s">
        <v>152</v>
      </c>
      <c r="C282" s="52" t="s">
        <v>269</v>
      </c>
      <c r="D282" s="51" t="s">
        <v>267</v>
      </c>
      <c r="E282" s="97">
        <f t="shared" si="14"/>
        <v>132.29999999999998</v>
      </c>
      <c r="F282" s="51"/>
      <c r="G282" s="32">
        <f t="shared" si="12"/>
        <v>0</v>
      </c>
      <c r="I282" s="53">
        <v>189</v>
      </c>
      <c r="J282" s="27">
        <f t="shared" si="13"/>
        <v>132.29999999999998</v>
      </c>
      <c r="K282" s="27"/>
    </row>
    <row r="283" spans="1:11" x14ac:dyDescent="0.45">
      <c r="A283" s="54" t="s">
        <v>265</v>
      </c>
      <c r="B283" s="51" t="s">
        <v>152</v>
      </c>
      <c r="C283" s="52" t="s">
        <v>266</v>
      </c>
      <c r="D283" s="51" t="s">
        <v>267</v>
      </c>
      <c r="E283" s="97">
        <f t="shared" si="14"/>
        <v>132.29999999999998</v>
      </c>
      <c r="F283" s="51"/>
      <c r="G283" s="32">
        <f t="shared" si="12"/>
        <v>0</v>
      </c>
      <c r="I283" s="53">
        <v>189</v>
      </c>
      <c r="J283" s="27">
        <f t="shared" si="13"/>
        <v>132.29999999999998</v>
      </c>
      <c r="K283" s="27"/>
    </row>
    <row r="284" spans="1:11" x14ac:dyDescent="0.45">
      <c r="A284" s="54" t="s">
        <v>270</v>
      </c>
      <c r="B284" s="51" t="s">
        <v>152</v>
      </c>
      <c r="C284" s="52" t="s">
        <v>271</v>
      </c>
      <c r="D284" s="51" t="s">
        <v>479</v>
      </c>
      <c r="E284" s="97">
        <f t="shared" si="14"/>
        <v>110.6</v>
      </c>
      <c r="F284" s="51"/>
      <c r="G284" s="32">
        <f t="shared" si="12"/>
        <v>0</v>
      </c>
      <c r="I284" s="53">
        <v>158</v>
      </c>
      <c r="J284" s="27">
        <f t="shared" si="13"/>
        <v>110.6</v>
      </c>
      <c r="K284" s="27"/>
    </row>
    <row r="285" spans="1:11" x14ac:dyDescent="0.45">
      <c r="A285" s="54" t="s">
        <v>272</v>
      </c>
      <c r="B285" s="51" t="s">
        <v>122</v>
      </c>
      <c r="C285" s="52" t="s">
        <v>273</v>
      </c>
      <c r="D285" s="51" t="s">
        <v>274</v>
      </c>
      <c r="E285" s="97">
        <f t="shared" si="14"/>
        <v>125.3</v>
      </c>
      <c r="F285" s="51"/>
      <c r="G285" s="32">
        <f t="shared" si="12"/>
        <v>0</v>
      </c>
      <c r="I285" s="53">
        <v>179</v>
      </c>
      <c r="J285" s="27">
        <f t="shared" si="13"/>
        <v>125.3</v>
      </c>
      <c r="K285" s="27"/>
    </row>
    <row r="286" spans="1:11" x14ac:dyDescent="0.45">
      <c r="A286" s="54" t="s">
        <v>275</v>
      </c>
      <c r="B286" s="51" t="s">
        <v>122</v>
      </c>
      <c r="C286" s="52" t="s">
        <v>276</v>
      </c>
      <c r="D286" s="51" t="s">
        <v>274</v>
      </c>
      <c r="E286" s="97">
        <f t="shared" si="14"/>
        <v>125.3</v>
      </c>
      <c r="F286" s="51"/>
      <c r="G286" s="32">
        <f t="shared" si="12"/>
        <v>0</v>
      </c>
      <c r="I286" s="53">
        <v>179</v>
      </c>
      <c r="J286" s="27">
        <f t="shared" si="13"/>
        <v>125.3</v>
      </c>
      <c r="K286" s="27"/>
    </row>
    <row r="287" spans="1:11" x14ac:dyDescent="0.45">
      <c r="A287" s="54" t="s">
        <v>283</v>
      </c>
      <c r="B287" s="51" t="s">
        <v>122</v>
      </c>
      <c r="C287" s="52" t="s">
        <v>284</v>
      </c>
      <c r="D287" s="51" t="s">
        <v>274</v>
      </c>
      <c r="E287" s="97">
        <f t="shared" si="14"/>
        <v>125.3</v>
      </c>
      <c r="F287" s="51"/>
      <c r="G287" s="32">
        <f t="shared" si="12"/>
        <v>0</v>
      </c>
      <c r="I287" s="53">
        <v>179</v>
      </c>
      <c r="J287" s="27">
        <f t="shared" si="13"/>
        <v>125.3</v>
      </c>
      <c r="K287" s="27"/>
    </row>
    <row r="288" spans="1:11" x14ac:dyDescent="0.45">
      <c r="A288" s="54" t="s">
        <v>277</v>
      </c>
      <c r="B288" s="51" t="s">
        <v>122</v>
      </c>
      <c r="C288" s="52" t="s">
        <v>278</v>
      </c>
      <c r="D288" s="51" t="s">
        <v>274</v>
      </c>
      <c r="E288" s="97">
        <f t="shared" si="14"/>
        <v>125.3</v>
      </c>
      <c r="F288" s="51"/>
      <c r="G288" s="32">
        <f t="shared" si="12"/>
        <v>0</v>
      </c>
      <c r="I288" s="53">
        <v>179</v>
      </c>
      <c r="J288" s="27">
        <f t="shared" si="13"/>
        <v>125.3</v>
      </c>
      <c r="K288" s="27"/>
    </row>
    <row r="289" spans="1:16383" x14ac:dyDescent="0.45">
      <c r="A289" s="54" t="s">
        <v>279</v>
      </c>
      <c r="B289" s="51" t="s">
        <v>122</v>
      </c>
      <c r="C289" s="52" t="s">
        <v>280</v>
      </c>
      <c r="D289" s="51" t="s">
        <v>274</v>
      </c>
      <c r="E289" s="97">
        <f t="shared" si="14"/>
        <v>125.3</v>
      </c>
      <c r="F289" s="51"/>
      <c r="G289" s="32">
        <f t="shared" si="12"/>
        <v>0</v>
      </c>
      <c r="I289" s="53">
        <v>179</v>
      </c>
      <c r="J289" s="27">
        <f t="shared" si="13"/>
        <v>125.3</v>
      </c>
      <c r="K289" s="27"/>
    </row>
    <row r="290" spans="1:16383" x14ac:dyDescent="0.45">
      <c r="A290" s="54" t="s">
        <v>281</v>
      </c>
      <c r="B290" s="51" t="s">
        <v>122</v>
      </c>
      <c r="C290" s="52" t="s">
        <v>282</v>
      </c>
      <c r="D290" s="51" t="s">
        <v>274</v>
      </c>
      <c r="E290" s="97">
        <f t="shared" si="14"/>
        <v>125.3</v>
      </c>
      <c r="F290" s="51"/>
      <c r="G290" s="32">
        <f t="shared" si="12"/>
        <v>0</v>
      </c>
      <c r="I290" s="53">
        <v>179</v>
      </c>
      <c r="J290" s="27">
        <f t="shared" ref="J290:J374" si="15">SUM(I290*0.7)</f>
        <v>125.3</v>
      </c>
      <c r="K290" s="27"/>
    </row>
    <row r="291" spans="1:16383" x14ac:dyDescent="0.45">
      <c r="A291" s="50" t="s">
        <v>285</v>
      </c>
      <c r="B291" s="51" t="s">
        <v>122</v>
      </c>
      <c r="C291" s="52" t="s">
        <v>286</v>
      </c>
      <c r="D291" s="51" t="s">
        <v>287</v>
      </c>
      <c r="E291" s="97">
        <f t="shared" ref="E291:E369" si="16">SUM(J291)</f>
        <v>125.3</v>
      </c>
      <c r="F291" s="51"/>
      <c r="G291" s="32">
        <f t="shared" si="12"/>
        <v>0</v>
      </c>
      <c r="I291" s="53">
        <v>179</v>
      </c>
      <c r="J291" s="27">
        <f t="shared" si="15"/>
        <v>125.3</v>
      </c>
      <c r="K291" s="27"/>
    </row>
    <row r="292" spans="1:16383" x14ac:dyDescent="0.45">
      <c r="A292" s="50" t="s">
        <v>796</v>
      </c>
      <c r="B292" s="51" t="s">
        <v>34</v>
      </c>
      <c r="C292" s="52" t="s">
        <v>290</v>
      </c>
      <c r="D292" s="51" t="s">
        <v>289</v>
      </c>
      <c r="E292" s="97">
        <f t="shared" si="16"/>
        <v>136.5</v>
      </c>
      <c r="F292" s="51"/>
      <c r="G292" s="32">
        <f t="shared" si="12"/>
        <v>0</v>
      </c>
      <c r="H292" s="22"/>
      <c r="I292" s="53">
        <v>195</v>
      </c>
      <c r="J292" s="27">
        <f t="shared" si="15"/>
        <v>136.5</v>
      </c>
      <c r="K292" s="27"/>
    </row>
    <row r="293" spans="1:16383" x14ac:dyDescent="0.45">
      <c r="A293" s="50" t="s">
        <v>797</v>
      </c>
      <c r="B293" s="51" t="s">
        <v>34</v>
      </c>
      <c r="C293" s="52" t="s">
        <v>288</v>
      </c>
      <c r="D293" s="51" t="s">
        <v>289</v>
      </c>
      <c r="E293" s="97">
        <f t="shared" si="16"/>
        <v>136.5</v>
      </c>
      <c r="F293" s="51"/>
      <c r="G293" s="32">
        <f t="shared" si="12"/>
        <v>0</v>
      </c>
      <c r="H293" s="21"/>
      <c r="I293" s="53">
        <v>195</v>
      </c>
      <c r="J293" s="27">
        <f t="shared" si="15"/>
        <v>136.5</v>
      </c>
      <c r="K293" s="27"/>
    </row>
    <row r="294" spans="1:16383" x14ac:dyDescent="0.45">
      <c r="A294" s="50" t="s">
        <v>291</v>
      </c>
      <c r="B294" s="51" t="s">
        <v>45</v>
      </c>
      <c r="C294" s="52" t="s">
        <v>292</v>
      </c>
      <c r="D294" s="51" t="s">
        <v>293</v>
      </c>
      <c r="E294" s="97">
        <f t="shared" si="16"/>
        <v>136.5</v>
      </c>
      <c r="F294" s="51"/>
      <c r="G294" s="32">
        <f t="shared" si="12"/>
        <v>0</v>
      </c>
      <c r="I294" s="53">
        <v>195</v>
      </c>
      <c r="J294" s="27">
        <f t="shared" si="15"/>
        <v>136.5</v>
      </c>
      <c r="K294" s="27"/>
    </row>
    <row r="295" spans="1:16383" x14ac:dyDescent="0.45">
      <c r="A295" s="50" t="s">
        <v>294</v>
      </c>
      <c r="B295" s="51" t="s">
        <v>45</v>
      </c>
      <c r="C295" s="52" t="s">
        <v>295</v>
      </c>
      <c r="D295" s="51" t="s">
        <v>293</v>
      </c>
      <c r="E295" s="97">
        <f t="shared" si="16"/>
        <v>136.5</v>
      </c>
      <c r="F295" s="51"/>
      <c r="G295" s="32">
        <f t="shared" si="12"/>
        <v>0</v>
      </c>
      <c r="I295" s="53">
        <v>195</v>
      </c>
      <c r="J295" s="27">
        <f t="shared" si="15"/>
        <v>136.5</v>
      </c>
      <c r="K295" s="27"/>
    </row>
    <row r="296" spans="1:16383" x14ac:dyDescent="0.45">
      <c r="A296" s="50" t="s">
        <v>764</v>
      </c>
      <c r="B296" s="51" t="s">
        <v>763</v>
      </c>
      <c r="C296" s="52" t="s">
        <v>762</v>
      </c>
      <c r="D296" s="51" t="s">
        <v>765</v>
      </c>
      <c r="E296" s="97">
        <f t="shared" si="16"/>
        <v>132.29999999999998</v>
      </c>
      <c r="F296" s="51"/>
      <c r="G296" s="32">
        <f t="shared" si="12"/>
        <v>0</v>
      </c>
      <c r="I296" s="53">
        <v>189</v>
      </c>
      <c r="J296" s="27">
        <f t="shared" si="15"/>
        <v>132.29999999999998</v>
      </c>
      <c r="K296" s="27"/>
    </row>
    <row r="297" spans="1:16383" x14ac:dyDescent="0.45">
      <c r="A297" s="50" t="s">
        <v>303</v>
      </c>
      <c r="B297" s="51" t="s">
        <v>152</v>
      </c>
      <c r="C297" s="52" t="s">
        <v>304</v>
      </c>
      <c r="D297" s="51" t="s">
        <v>699</v>
      </c>
      <c r="E297" s="97">
        <f t="shared" si="16"/>
        <v>99.399999999999991</v>
      </c>
      <c r="F297" s="51"/>
      <c r="G297" s="32">
        <f>E297*F297</f>
        <v>0</v>
      </c>
      <c r="I297" s="53">
        <v>142</v>
      </c>
      <c r="J297" s="27">
        <f t="shared" si="15"/>
        <v>99.399999999999991</v>
      </c>
      <c r="K297" s="27"/>
    </row>
    <row r="298" spans="1:16383" x14ac:dyDescent="0.45">
      <c r="A298" s="50" t="s">
        <v>305</v>
      </c>
      <c r="B298" s="51" t="s">
        <v>122</v>
      </c>
      <c r="C298" s="52" t="s">
        <v>516</v>
      </c>
      <c r="D298" s="51" t="s">
        <v>306</v>
      </c>
      <c r="E298" s="97">
        <f t="shared" si="16"/>
        <v>136.5</v>
      </c>
      <c r="F298" s="51"/>
      <c r="G298" s="32">
        <f>E298*F298</f>
        <v>0</v>
      </c>
      <c r="I298" s="53">
        <v>195</v>
      </c>
      <c r="J298" s="27">
        <f t="shared" si="15"/>
        <v>136.5</v>
      </c>
      <c r="K298" s="27"/>
    </row>
    <row r="299" spans="1:16383" x14ac:dyDescent="0.45">
      <c r="A299" s="50" t="s">
        <v>296</v>
      </c>
      <c r="B299" s="51" t="s">
        <v>297</v>
      </c>
      <c r="C299" s="52" t="s">
        <v>298</v>
      </c>
      <c r="D299" s="51" t="s">
        <v>299</v>
      </c>
      <c r="E299" s="97">
        <f t="shared" si="16"/>
        <v>136.5</v>
      </c>
      <c r="F299" s="51"/>
      <c r="G299" s="32">
        <f t="shared" si="12"/>
        <v>0</v>
      </c>
      <c r="I299" s="53">
        <v>195</v>
      </c>
      <c r="J299" s="27">
        <f t="shared" si="15"/>
        <v>136.5</v>
      </c>
      <c r="K299" s="27"/>
    </row>
    <row r="300" spans="1:16383" x14ac:dyDescent="0.45">
      <c r="A300" s="50" t="s">
        <v>300</v>
      </c>
      <c r="B300" s="51" t="s">
        <v>152</v>
      </c>
      <c r="C300" s="52" t="s">
        <v>301</v>
      </c>
      <c r="D300" s="51" t="s">
        <v>302</v>
      </c>
      <c r="E300" s="97">
        <f t="shared" si="16"/>
        <v>110.6</v>
      </c>
      <c r="F300" s="51"/>
      <c r="G300" s="32">
        <f t="shared" si="12"/>
        <v>0</v>
      </c>
      <c r="I300" s="53">
        <v>158</v>
      </c>
      <c r="J300" s="27">
        <f t="shared" si="15"/>
        <v>110.6</v>
      </c>
      <c r="K300" s="27"/>
    </row>
    <row r="301" spans="1:16383" s="26" customFormat="1" x14ac:dyDescent="0.45">
      <c r="A301" s="101" t="s">
        <v>789</v>
      </c>
      <c r="B301" s="102" t="s">
        <v>788</v>
      </c>
      <c r="C301" s="103" t="s">
        <v>787</v>
      </c>
      <c r="D301" s="102" t="s">
        <v>790</v>
      </c>
      <c r="E301" s="97">
        <f t="shared" si="16"/>
        <v>114.1</v>
      </c>
      <c r="F301" s="102"/>
      <c r="G301" s="105">
        <f>E301*F301</f>
        <v>0</v>
      </c>
      <c r="H301" s="25"/>
      <c r="I301" s="104">
        <v>163</v>
      </c>
      <c r="J301" s="27">
        <f t="shared" si="15"/>
        <v>114.1</v>
      </c>
      <c r="K301" s="27"/>
    </row>
    <row r="302" spans="1:16383" s="26" customFormat="1" x14ac:dyDescent="0.45">
      <c r="A302" s="107" t="s">
        <v>913</v>
      </c>
      <c r="B302" s="108" t="s">
        <v>914</v>
      </c>
      <c r="C302" s="109" t="s">
        <v>911</v>
      </c>
      <c r="D302" s="108" t="s">
        <v>912</v>
      </c>
      <c r="E302" s="97">
        <f t="shared" si="16"/>
        <v>110.6</v>
      </c>
      <c r="F302" s="108"/>
      <c r="G302" s="105">
        <f>E302*F302</f>
        <v>0</v>
      </c>
      <c r="H302" s="100"/>
      <c r="I302" s="110">
        <v>158</v>
      </c>
      <c r="J302" s="27">
        <f t="shared" si="15"/>
        <v>110.6</v>
      </c>
      <c r="K302" s="98"/>
      <c r="L302" s="98"/>
      <c r="M302" s="99"/>
      <c r="N302" s="98"/>
      <c r="O302" s="99"/>
      <c r="P302" s="98"/>
      <c r="Q302" s="99"/>
      <c r="R302" s="98"/>
      <c r="S302" s="99"/>
      <c r="T302" s="98"/>
      <c r="U302" s="99"/>
      <c r="V302" s="98"/>
      <c r="W302" s="99"/>
      <c r="X302" s="98"/>
      <c r="Y302" s="99"/>
      <c r="Z302" s="98"/>
      <c r="AA302" s="99"/>
      <c r="AB302" s="98"/>
      <c r="AC302" s="99"/>
      <c r="AD302" s="98"/>
      <c r="AE302" s="99"/>
      <c r="AF302" s="98"/>
      <c r="AG302" s="99"/>
      <c r="AH302" s="98"/>
      <c r="AI302" s="99"/>
      <c r="AJ302" s="98"/>
      <c r="AK302" s="99"/>
      <c r="AL302" s="98"/>
      <c r="AM302" s="99"/>
      <c r="AN302" s="98"/>
      <c r="AO302" s="99"/>
      <c r="AP302" s="98"/>
      <c r="AQ302" s="99"/>
      <c r="AR302" s="98"/>
      <c r="AS302" s="99"/>
      <c r="AT302" s="98"/>
      <c r="AU302" s="99"/>
      <c r="AV302" s="98"/>
      <c r="AW302" s="99"/>
      <c r="AX302" s="98"/>
      <c r="AY302" s="99"/>
      <c r="AZ302" s="98"/>
      <c r="BA302" s="99"/>
      <c r="BB302" s="98"/>
      <c r="BC302" s="99"/>
      <c r="BD302" s="98"/>
      <c r="BE302" s="99"/>
      <c r="BF302" s="98"/>
      <c r="BG302" s="99"/>
      <c r="BH302" s="98"/>
      <c r="BI302" s="99"/>
      <c r="BJ302" s="98"/>
      <c r="BK302" s="99"/>
      <c r="BL302" s="98"/>
      <c r="BM302" s="99"/>
      <c r="BN302" s="98"/>
      <c r="BO302" s="99"/>
      <c r="BP302" s="98"/>
      <c r="BQ302" s="99"/>
      <c r="BR302" s="98"/>
      <c r="BS302" s="99"/>
      <c r="BT302" s="98"/>
      <c r="BU302" s="99"/>
      <c r="BV302" s="98"/>
      <c r="BW302" s="99"/>
      <c r="BX302" s="98"/>
      <c r="BY302" s="99"/>
      <c r="BZ302" s="98"/>
      <c r="CA302" s="99"/>
      <c r="CB302" s="98"/>
      <c r="CC302" s="99"/>
      <c r="CD302" s="98"/>
      <c r="CE302" s="99"/>
      <c r="CF302" s="98"/>
      <c r="CG302" s="99"/>
      <c r="CH302" s="98"/>
      <c r="CI302" s="99"/>
      <c r="CJ302" s="98"/>
      <c r="CK302" s="99"/>
      <c r="CL302" s="98"/>
      <c r="CM302" s="99"/>
      <c r="CN302" s="98"/>
      <c r="CO302" s="99"/>
      <c r="CP302" s="98"/>
      <c r="CQ302" s="99"/>
      <c r="CR302" s="98"/>
      <c r="CS302" s="99"/>
      <c r="CT302" s="98"/>
      <c r="CU302" s="99"/>
      <c r="CV302" s="98"/>
      <c r="CW302" s="99"/>
      <c r="CX302" s="98"/>
      <c r="CY302" s="99"/>
      <c r="CZ302" s="98"/>
      <c r="DA302" s="99"/>
      <c r="DB302" s="98"/>
      <c r="DC302" s="99"/>
      <c r="DD302" s="98"/>
      <c r="DE302" s="99"/>
      <c r="DF302" s="98"/>
      <c r="DG302" s="99"/>
      <c r="DH302" s="98"/>
      <c r="DI302" s="99"/>
      <c r="DJ302" s="98"/>
      <c r="DK302" s="99"/>
      <c r="DL302" s="98"/>
      <c r="DM302" s="99"/>
      <c r="DN302" s="98"/>
      <c r="DO302" s="99"/>
      <c r="DP302" s="98"/>
      <c r="DQ302" s="99"/>
      <c r="DR302" s="98"/>
      <c r="DS302" s="99"/>
      <c r="DT302" s="98"/>
      <c r="DU302" s="99"/>
      <c r="DV302" s="98"/>
      <c r="DW302" s="99"/>
      <c r="DX302" s="98"/>
      <c r="DY302" s="99"/>
      <c r="DZ302" s="98"/>
      <c r="EA302" s="99"/>
      <c r="EB302" s="98"/>
      <c r="EC302" s="99"/>
      <c r="ED302" s="98"/>
      <c r="EE302" s="99"/>
      <c r="EF302" s="98"/>
      <c r="EG302" s="99"/>
      <c r="EH302" s="98"/>
      <c r="EI302" s="99"/>
      <c r="EJ302" s="98"/>
      <c r="EK302" s="99"/>
      <c r="EL302" s="98"/>
      <c r="EM302" s="99"/>
      <c r="EN302" s="98"/>
      <c r="EO302" s="99"/>
      <c r="EP302" s="98"/>
      <c r="EQ302" s="99"/>
      <c r="ER302" s="98"/>
      <c r="ES302" s="99"/>
      <c r="ET302" s="98"/>
      <c r="EU302" s="99"/>
      <c r="EV302" s="98"/>
      <c r="EW302" s="99"/>
      <c r="EX302" s="98"/>
      <c r="EY302" s="99"/>
      <c r="EZ302" s="98"/>
      <c r="FA302" s="99"/>
      <c r="FB302" s="98"/>
      <c r="FC302" s="99"/>
      <c r="FD302" s="98"/>
      <c r="FE302" s="99"/>
      <c r="FF302" s="98"/>
      <c r="FG302" s="99"/>
      <c r="FH302" s="98"/>
      <c r="FI302" s="99"/>
      <c r="FJ302" s="98"/>
      <c r="FK302" s="99"/>
      <c r="FL302" s="98"/>
      <c r="FM302" s="99"/>
      <c r="FN302" s="98"/>
      <c r="FO302" s="99"/>
      <c r="FP302" s="98"/>
      <c r="FQ302" s="99"/>
      <c r="FR302" s="98"/>
      <c r="FS302" s="99"/>
      <c r="FT302" s="98"/>
      <c r="FU302" s="99"/>
      <c r="FV302" s="98"/>
      <c r="FW302" s="99"/>
      <c r="FX302" s="98"/>
      <c r="FY302" s="99"/>
      <c r="FZ302" s="98"/>
      <c r="GA302" s="99"/>
      <c r="GB302" s="98"/>
      <c r="GC302" s="99"/>
      <c r="GD302" s="98"/>
      <c r="GE302" s="99"/>
      <c r="GF302" s="98"/>
      <c r="GG302" s="99"/>
      <c r="GH302" s="98"/>
      <c r="GI302" s="99"/>
      <c r="GJ302" s="98"/>
      <c r="GK302" s="99"/>
      <c r="GL302" s="98"/>
      <c r="GM302" s="99"/>
      <c r="GN302" s="98"/>
      <c r="GO302" s="99"/>
      <c r="GP302" s="98"/>
      <c r="GQ302" s="99"/>
      <c r="GR302" s="98"/>
      <c r="GS302" s="99"/>
      <c r="GT302" s="98"/>
      <c r="GU302" s="99"/>
      <c r="GV302" s="98"/>
      <c r="GW302" s="99"/>
      <c r="GX302" s="98"/>
      <c r="GY302" s="99"/>
      <c r="GZ302" s="98"/>
      <c r="HA302" s="99"/>
      <c r="HB302" s="98"/>
      <c r="HC302" s="99"/>
      <c r="HD302" s="98"/>
      <c r="HE302" s="99"/>
      <c r="HF302" s="98"/>
      <c r="HG302" s="99"/>
      <c r="HH302" s="98"/>
      <c r="HI302" s="99"/>
      <c r="HJ302" s="98"/>
      <c r="HK302" s="99"/>
      <c r="HL302" s="98"/>
      <c r="HM302" s="99"/>
      <c r="HN302" s="98"/>
      <c r="HO302" s="99"/>
      <c r="HP302" s="98"/>
      <c r="HQ302" s="99"/>
      <c r="HR302" s="98"/>
      <c r="HS302" s="99"/>
      <c r="HT302" s="98"/>
      <c r="HU302" s="99"/>
      <c r="HV302" s="98"/>
      <c r="HW302" s="99"/>
      <c r="HX302" s="98"/>
      <c r="HY302" s="99"/>
      <c r="HZ302" s="98"/>
      <c r="IA302" s="99"/>
      <c r="IB302" s="98"/>
      <c r="IC302" s="99"/>
      <c r="ID302" s="98"/>
      <c r="IE302" s="99"/>
      <c r="IF302" s="98"/>
      <c r="IG302" s="99"/>
      <c r="IH302" s="98"/>
      <c r="II302" s="99"/>
      <c r="IJ302" s="98"/>
      <c r="IK302" s="99"/>
      <c r="IL302" s="98"/>
      <c r="IM302" s="99"/>
      <c r="IN302" s="98"/>
      <c r="IO302" s="99"/>
      <c r="IP302" s="98"/>
      <c r="IQ302" s="99"/>
      <c r="IR302" s="98"/>
      <c r="IS302" s="99"/>
      <c r="IT302" s="98"/>
      <c r="IU302" s="99"/>
      <c r="IV302" s="98"/>
      <c r="IW302" s="99"/>
      <c r="IX302" s="98"/>
      <c r="IY302" s="99"/>
      <c r="IZ302" s="98"/>
      <c r="JA302" s="99"/>
      <c r="JB302" s="98"/>
      <c r="JC302" s="99"/>
      <c r="JD302" s="98"/>
      <c r="JE302" s="99"/>
      <c r="JF302" s="98"/>
      <c r="JG302" s="99"/>
      <c r="JH302" s="98"/>
      <c r="JI302" s="99"/>
      <c r="JJ302" s="98"/>
      <c r="JK302" s="99"/>
      <c r="JL302" s="98"/>
      <c r="JM302" s="99"/>
      <c r="JN302" s="98"/>
      <c r="JO302" s="99"/>
      <c r="JP302" s="98"/>
      <c r="JQ302" s="99"/>
      <c r="JR302" s="98"/>
      <c r="JS302" s="99"/>
      <c r="JT302" s="98"/>
      <c r="JU302" s="99"/>
      <c r="JV302" s="98"/>
      <c r="JW302" s="99"/>
      <c r="JX302" s="98"/>
      <c r="JY302" s="99"/>
      <c r="JZ302" s="98"/>
      <c r="KA302" s="99"/>
      <c r="KB302" s="98"/>
      <c r="KC302" s="99"/>
      <c r="KD302" s="98"/>
      <c r="KE302" s="99"/>
      <c r="KF302" s="98"/>
      <c r="KG302" s="99"/>
      <c r="KH302" s="98"/>
      <c r="KI302" s="99"/>
      <c r="KJ302" s="98"/>
      <c r="KK302" s="99"/>
      <c r="KL302" s="98"/>
      <c r="KM302" s="99"/>
      <c r="KN302" s="98"/>
      <c r="KO302" s="99"/>
      <c r="KP302" s="98"/>
      <c r="KQ302" s="99"/>
      <c r="KR302" s="98"/>
      <c r="KS302" s="99"/>
      <c r="KT302" s="98"/>
      <c r="KU302" s="99"/>
      <c r="KV302" s="98"/>
      <c r="KW302" s="99"/>
      <c r="KX302" s="98"/>
      <c r="KY302" s="99"/>
      <c r="KZ302" s="98"/>
      <c r="LA302" s="99"/>
      <c r="LB302" s="98"/>
      <c r="LC302" s="99"/>
      <c r="LD302" s="98"/>
      <c r="LE302" s="99"/>
      <c r="LF302" s="98"/>
      <c r="LG302" s="99"/>
      <c r="LH302" s="98"/>
      <c r="LI302" s="99"/>
      <c r="LJ302" s="98"/>
      <c r="LK302" s="99"/>
      <c r="LL302" s="98"/>
      <c r="LM302" s="99"/>
      <c r="LN302" s="98"/>
      <c r="LO302" s="99"/>
      <c r="LP302" s="98"/>
      <c r="LQ302" s="99"/>
      <c r="LR302" s="98"/>
      <c r="LS302" s="99"/>
      <c r="LT302" s="98"/>
      <c r="LU302" s="99"/>
      <c r="LV302" s="98"/>
      <c r="LW302" s="99"/>
      <c r="LX302" s="98"/>
      <c r="LY302" s="99"/>
      <c r="LZ302" s="98"/>
      <c r="MA302" s="99"/>
      <c r="MB302" s="98"/>
      <c r="MC302" s="99"/>
      <c r="MD302" s="98"/>
      <c r="ME302" s="99"/>
      <c r="MF302" s="98"/>
      <c r="MG302" s="99"/>
      <c r="MH302" s="98"/>
      <c r="MI302" s="99"/>
      <c r="MJ302" s="98"/>
      <c r="MK302" s="99"/>
      <c r="ML302" s="98"/>
      <c r="MM302" s="99"/>
      <c r="MN302" s="98"/>
      <c r="MO302" s="99"/>
      <c r="MP302" s="98"/>
      <c r="MQ302" s="99"/>
      <c r="MR302" s="98"/>
      <c r="MS302" s="99"/>
      <c r="MT302" s="98"/>
      <c r="MU302" s="99"/>
      <c r="MV302" s="98"/>
      <c r="MW302" s="99"/>
      <c r="MX302" s="98"/>
      <c r="MY302" s="99"/>
      <c r="MZ302" s="98"/>
      <c r="NA302" s="99"/>
      <c r="NB302" s="98"/>
      <c r="NC302" s="99"/>
      <c r="ND302" s="98"/>
      <c r="NE302" s="99"/>
      <c r="NF302" s="98"/>
      <c r="NG302" s="99"/>
      <c r="NH302" s="98"/>
      <c r="NI302" s="99"/>
      <c r="NJ302" s="98"/>
      <c r="NK302" s="99"/>
      <c r="NL302" s="98"/>
      <c r="NM302" s="99"/>
      <c r="NN302" s="98"/>
      <c r="NO302" s="99"/>
      <c r="NP302" s="98"/>
      <c r="NQ302" s="99"/>
      <c r="NR302" s="98"/>
      <c r="NS302" s="99"/>
      <c r="NT302" s="98"/>
      <c r="NU302" s="99"/>
      <c r="NV302" s="98"/>
      <c r="NW302" s="99"/>
      <c r="NX302" s="98"/>
      <c r="NY302" s="99"/>
      <c r="NZ302" s="98"/>
      <c r="OA302" s="99"/>
      <c r="OB302" s="98"/>
      <c r="OC302" s="99"/>
      <c r="OD302" s="98"/>
      <c r="OE302" s="99"/>
      <c r="OF302" s="98"/>
      <c r="OG302" s="99"/>
      <c r="OH302" s="98"/>
      <c r="OI302" s="99"/>
      <c r="OJ302" s="98"/>
      <c r="OK302" s="99"/>
      <c r="OL302" s="98"/>
      <c r="OM302" s="99"/>
      <c r="ON302" s="98"/>
      <c r="OO302" s="99"/>
      <c r="OP302" s="98"/>
      <c r="OQ302" s="99"/>
      <c r="OR302" s="98"/>
      <c r="OS302" s="99"/>
      <c r="OT302" s="98"/>
      <c r="OU302" s="99"/>
      <c r="OV302" s="98"/>
      <c r="OW302" s="99"/>
      <c r="OX302" s="98"/>
      <c r="OY302" s="99"/>
      <c r="OZ302" s="98"/>
      <c r="PA302" s="99"/>
      <c r="PB302" s="98"/>
      <c r="PC302" s="99"/>
      <c r="PD302" s="98"/>
      <c r="PE302" s="99"/>
      <c r="PF302" s="98"/>
      <c r="PG302" s="99"/>
      <c r="PH302" s="98"/>
      <c r="PI302" s="99"/>
      <c r="PJ302" s="98"/>
      <c r="PK302" s="99"/>
      <c r="PL302" s="98"/>
      <c r="PM302" s="99"/>
      <c r="PN302" s="98"/>
      <c r="PO302" s="99"/>
      <c r="PP302" s="98"/>
      <c r="PQ302" s="99"/>
      <c r="PR302" s="98"/>
      <c r="PS302" s="99"/>
      <c r="PT302" s="98"/>
      <c r="PU302" s="99"/>
      <c r="PV302" s="98"/>
      <c r="PW302" s="99"/>
      <c r="PX302" s="98"/>
      <c r="PY302" s="99"/>
      <c r="PZ302" s="98"/>
      <c r="QA302" s="99"/>
      <c r="QB302" s="98"/>
      <c r="QC302" s="99"/>
      <c r="QD302" s="98"/>
      <c r="QE302" s="99"/>
      <c r="QF302" s="98"/>
      <c r="QG302" s="99"/>
      <c r="QH302" s="98"/>
      <c r="QI302" s="99"/>
      <c r="QJ302" s="98"/>
      <c r="QK302" s="99"/>
      <c r="QL302" s="98"/>
      <c r="QM302" s="99"/>
      <c r="QN302" s="98"/>
      <c r="QO302" s="99"/>
      <c r="QP302" s="98"/>
      <c r="QQ302" s="99"/>
      <c r="QR302" s="98"/>
      <c r="QS302" s="99"/>
      <c r="QT302" s="98"/>
      <c r="QU302" s="99"/>
      <c r="QV302" s="98"/>
      <c r="QW302" s="99"/>
      <c r="QX302" s="98"/>
      <c r="QY302" s="99"/>
      <c r="QZ302" s="98"/>
      <c r="RA302" s="99"/>
      <c r="RB302" s="98"/>
      <c r="RC302" s="99"/>
      <c r="RD302" s="98"/>
      <c r="RE302" s="99"/>
      <c r="RF302" s="98"/>
      <c r="RG302" s="99"/>
      <c r="RH302" s="98"/>
      <c r="RI302" s="99"/>
      <c r="RJ302" s="98"/>
      <c r="RK302" s="99"/>
      <c r="RL302" s="98"/>
      <c r="RM302" s="99"/>
      <c r="RN302" s="98"/>
      <c r="RO302" s="99"/>
      <c r="RP302" s="98"/>
      <c r="RQ302" s="99"/>
      <c r="RR302" s="98"/>
      <c r="RS302" s="99"/>
      <c r="RT302" s="98"/>
      <c r="RU302" s="99"/>
      <c r="RV302" s="98"/>
      <c r="RW302" s="99"/>
      <c r="RX302" s="98"/>
      <c r="RY302" s="99"/>
      <c r="RZ302" s="98"/>
      <c r="SA302" s="99"/>
      <c r="SB302" s="98"/>
      <c r="SC302" s="99"/>
      <c r="SD302" s="98"/>
      <c r="SE302" s="99"/>
      <c r="SF302" s="98"/>
      <c r="SG302" s="99"/>
      <c r="SH302" s="98"/>
      <c r="SI302" s="99"/>
      <c r="SJ302" s="98"/>
      <c r="SK302" s="99"/>
      <c r="SL302" s="98"/>
      <c r="SM302" s="99"/>
      <c r="SN302" s="98"/>
      <c r="SO302" s="99"/>
      <c r="SP302" s="98"/>
      <c r="SQ302" s="99"/>
      <c r="SR302" s="98"/>
      <c r="SS302" s="99"/>
      <c r="ST302" s="98"/>
      <c r="SU302" s="99"/>
      <c r="SV302" s="98"/>
      <c r="SW302" s="99"/>
      <c r="SX302" s="98"/>
      <c r="SY302" s="99"/>
      <c r="SZ302" s="98"/>
      <c r="TA302" s="99"/>
      <c r="TB302" s="98"/>
      <c r="TC302" s="99"/>
      <c r="TD302" s="98"/>
      <c r="TE302" s="99"/>
      <c r="TF302" s="98"/>
      <c r="TG302" s="99"/>
      <c r="TH302" s="98"/>
      <c r="TI302" s="99"/>
      <c r="TJ302" s="98"/>
      <c r="TK302" s="99"/>
      <c r="TL302" s="98"/>
      <c r="TM302" s="99"/>
      <c r="TN302" s="98"/>
      <c r="TO302" s="99"/>
      <c r="TP302" s="98"/>
      <c r="TQ302" s="99"/>
      <c r="TR302" s="98"/>
      <c r="TS302" s="99"/>
      <c r="TT302" s="98"/>
      <c r="TU302" s="99"/>
      <c r="TV302" s="98"/>
      <c r="TW302" s="99"/>
      <c r="TX302" s="98"/>
      <c r="TY302" s="99"/>
      <c r="TZ302" s="98"/>
      <c r="UA302" s="99"/>
      <c r="UB302" s="98"/>
      <c r="UC302" s="99"/>
      <c r="UD302" s="98"/>
      <c r="UE302" s="99"/>
      <c r="UF302" s="98"/>
      <c r="UG302" s="99"/>
      <c r="UH302" s="98"/>
      <c r="UI302" s="99"/>
      <c r="UJ302" s="98"/>
      <c r="UK302" s="99"/>
      <c r="UL302" s="98"/>
      <c r="UM302" s="99"/>
      <c r="UN302" s="98"/>
      <c r="UO302" s="99"/>
      <c r="UP302" s="98"/>
      <c r="UQ302" s="99"/>
      <c r="UR302" s="98"/>
      <c r="US302" s="99"/>
      <c r="UT302" s="98"/>
      <c r="UU302" s="99"/>
      <c r="UV302" s="98"/>
      <c r="UW302" s="99"/>
      <c r="UX302" s="98"/>
      <c r="UY302" s="99"/>
      <c r="UZ302" s="98"/>
      <c r="VA302" s="99"/>
      <c r="VB302" s="98"/>
      <c r="VC302" s="99"/>
      <c r="VD302" s="98"/>
      <c r="VE302" s="99"/>
      <c r="VF302" s="98"/>
      <c r="VG302" s="99"/>
      <c r="VH302" s="98"/>
      <c r="VI302" s="99"/>
      <c r="VJ302" s="98"/>
      <c r="VK302" s="99"/>
      <c r="VL302" s="98"/>
      <c r="VM302" s="99"/>
      <c r="VN302" s="98"/>
      <c r="VO302" s="99"/>
      <c r="VP302" s="98"/>
      <c r="VQ302" s="99"/>
      <c r="VR302" s="98"/>
      <c r="VS302" s="99"/>
      <c r="VT302" s="98"/>
      <c r="VU302" s="99"/>
      <c r="VV302" s="98"/>
      <c r="VW302" s="99"/>
      <c r="VX302" s="98"/>
      <c r="VY302" s="99"/>
      <c r="VZ302" s="98"/>
      <c r="WA302" s="99"/>
      <c r="WB302" s="98"/>
      <c r="WC302" s="99"/>
      <c r="WD302" s="98"/>
      <c r="WE302" s="99"/>
      <c r="WF302" s="98"/>
      <c r="WG302" s="99"/>
      <c r="WH302" s="98"/>
      <c r="WI302" s="99"/>
      <c r="WJ302" s="98"/>
      <c r="WK302" s="99"/>
      <c r="WL302" s="98"/>
      <c r="WM302" s="99"/>
      <c r="WN302" s="98"/>
      <c r="WO302" s="99"/>
      <c r="WP302" s="98"/>
      <c r="WQ302" s="99"/>
      <c r="WR302" s="98"/>
      <c r="WS302" s="99"/>
      <c r="WT302" s="98"/>
      <c r="WU302" s="99"/>
      <c r="WV302" s="98"/>
      <c r="WW302" s="99"/>
      <c r="WX302" s="98"/>
      <c r="WY302" s="99"/>
      <c r="WZ302" s="98"/>
      <c r="XA302" s="99"/>
      <c r="XB302" s="98"/>
      <c r="XC302" s="99"/>
      <c r="XD302" s="98"/>
      <c r="XE302" s="99"/>
      <c r="XF302" s="98"/>
      <c r="XG302" s="99"/>
      <c r="XH302" s="98"/>
      <c r="XI302" s="99"/>
      <c r="XJ302" s="98"/>
      <c r="XK302" s="99"/>
      <c r="XL302" s="98"/>
      <c r="XM302" s="99"/>
      <c r="XN302" s="98"/>
      <c r="XO302" s="99"/>
      <c r="XP302" s="98"/>
      <c r="XQ302" s="99"/>
      <c r="XR302" s="98"/>
      <c r="XS302" s="99"/>
      <c r="XT302" s="98"/>
      <c r="XU302" s="99"/>
      <c r="XV302" s="98"/>
      <c r="XW302" s="99"/>
      <c r="XX302" s="98"/>
      <c r="XY302" s="99"/>
      <c r="XZ302" s="98"/>
      <c r="YA302" s="99"/>
      <c r="YB302" s="98"/>
      <c r="YC302" s="99"/>
      <c r="YD302" s="98"/>
      <c r="YE302" s="99"/>
      <c r="YF302" s="98"/>
      <c r="YG302" s="99"/>
      <c r="YH302" s="98"/>
      <c r="YI302" s="99"/>
      <c r="YJ302" s="98"/>
      <c r="YK302" s="99"/>
      <c r="YL302" s="98"/>
      <c r="YM302" s="99"/>
      <c r="YN302" s="98"/>
      <c r="YO302" s="99"/>
      <c r="YP302" s="98"/>
      <c r="YQ302" s="99"/>
      <c r="YR302" s="98"/>
      <c r="YS302" s="99"/>
      <c r="YT302" s="98"/>
      <c r="YU302" s="99"/>
      <c r="YV302" s="98"/>
      <c r="YW302" s="99"/>
      <c r="YX302" s="98"/>
      <c r="YY302" s="99"/>
      <c r="YZ302" s="98"/>
      <c r="ZA302" s="99"/>
      <c r="ZB302" s="98"/>
      <c r="ZC302" s="99"/>
      <c r="ZD302" s="98"/>
      <c r="ZE302" s="99"/>
      <c r="ZF302" s="98"/>
      <c r="ZG302" s="99"/>
      <c r="ZH302" s="98"/>
      <c r="ZI302" s="99"/>
      <c r="ZJ302" s="98"/>
      <c r="ZK302" s="99"/>
      <c r="ZL302" s="98"/>
      <c r="ZM302" s="99"/>
      <c r="ZN302" s="98"/>
      <c r="ZO302" s="99"/>
      <c r="ZP302" s="98"/>
      <c r="ZQ302" s="99"/>
      <c r="ZR302" s="98"/>
      <c r="ZS302" s="99"/>
      <c r="ZT302" s="98"/>
      <c r="ZU302" s="99"/>
      <c r="ZV302" s="98"/>
      <c r="ZW302" s="99"/>
      <c r="ZX302" s="98"/>
      <c r="ZY302" s="99"/>
      <c r="ZZ302" s="98"/>
      <c r="AAA302" s="99"/>
      <c r="AAB302" s="98"/>
      <c r="AAC302" s="99"/>
      <c r="AAD302" s="98"/>
      <c r="AAE302" s="99"/>
      <c r="AAF302" s="98"/>
      <c r="AAG302" s="99"/>
      <c r="AAH302" s="98"/>
      <c r="AAI302" s="99"/>
      <c r="AAJ302" s="98"/>
      <c r="AAK302" s="99"/>
      <c r="AAL302" s="98"/>
      <c r="AAM302" s="99"/>
      <c r="AAN302" s="98"/>
      <c r="AAO302" s="99"/>
      <c r="AAP302" s="98"/>
      <c r="AAQ302" s="99"/>
      <c r="AAR302" s="98"/>
      <c r="AAS302" s="99"/>
      <c r="AAT302" s="98"/>
      <c r="AAU302" s="99"/>
      <c r="AAV302" s="98"/>
      <c r="AAW302" s="99"/>
      <c r="AAX302" s="98"/>
      <c r="AAY302" s="99"/>
      <c r="AAZ302" s="98"/>
      <c r="ABA302" s="99"/>
      <c r="ABB302" s="98"/>
      <c r="ABC302" s="99"/>
      <c r="ABD302" s="98"/>
      <c r="ABE302" s="99"/>
      <c r="ABF302" s="98"/>
      <c r="ABG302" s="99"/>
      <c r="ABH302" s="98"/>
      <c r="ABI302" s="99"/>
      <c r="ABJ302" s="98"/>
      <c r="ABK302" s="99"/>
      <c r="ABL302" s="98"/>
      <c r="ABM302" s="99"/>
      <c r="ABN302" s="98"/>
      <c r="ABO302" s="99"/>
      <c r="ABP302" s="98"/>
      <c r="ABQ302" s="99"/>
      <c r="ABR302" s="98"/>
      <c r="ABS302" s="99"/>
      <c r="ABT302" s="98"/>
      <c r="ABU302" s="99"/>
      <c r="ABV302" s="98"/>
      <c r="ABW302" s="99"/>
      <c r="ABX302" s="98"/>
      <c r="ABY302" s="99"/>
      <c r="ABZ302" s="98"/>
      <c r="ACA302" s="99"/>
      <c r="ACB302" s="98"/>
      <c r="ACC302" s="99"/>
      <c r="ACD302" s="98"/>
      <c r="ACE302" s="99"/>
      <c r="ACF302" s="98"/>
      <c r="ACG302" s="99"/>
      <c r="ACH302" s="98"/>
      <c r="ACI302" s="99"/>
      <c r="ACJ302" s="98"/>
      <c r="ACK302" s="99"/>
      <c r="ACL302" s="98"/>
      <c r="ACM302" s="99"/>
      <c r="ACN302" s="98"/>
      <c r="ACO302" s="99"/>
      <c r="ACP302" s="98"/>
      <c r="ACQ302" s="99"/>
      <c r="ACR302" s="98"/>
      <c r="ACS302" s="99"/>
      <c r="ACT302" s="98"/>
      <c r="ACU302" s="99"/>
      <c r="ACV302" s="98"/>
      <c r="ACW302" s="99"/>
      <c r="ACX302" s="98"/>
      <c r="ACY302" s="99"/>
      <c r="ACZ302" s="98"/>
      <c r="ADA302" s="99"/>
      <c r="ADB302" s="98"/>
      <c r="ADC302" s="99"/>
      <c r="ADD302" s="98"/>
      <c r="ADE302" s="99"/>
      <c r="ADF302" s="98"/>
      <c r="ADG302" s="99"/>
      <c r="ADH302" s="98"/>
      <c r="ADI302" s="99"/>
      <c r="ADJ302" s="98"/>
      <c r="ADK302" s="99"/>
      <c r="ADL302" s="98"/>
      <c r="ADM302" s="99"/>
      <c r="ADN302" s="98"/>
      <c r="ADO302" s="99"/>
      <c r="ADP302" s="98"/>
      <c r="ADQ302" s="99"/>
      <c r="ADR302" s="98"/>
      <c r="ADS302" s="99"/>
      <c r="ADT302" s="98"/>
      <c r="ADU302" s="99"/>
      <c r="ADV302" s="98"/>
      <c r="ADW302" s="99"/>
      <c r="ADX302" s="98"/>
      <c r="ADY302" s="99"/>
      <c r="ADZ302" s="98"/>
      <c r="AEA302" s="99"/>
      <c r="AEB302" s="98"/>
      <c r="AEC302" s="99"/>
      <c r="AED302" s="98"/>
      <c r="AEE302" s="99"/>
      <c r="AEF302" s="98"/>
      <c r="AEG302" s="99"/>
      <c r="AEH302" s="98"/>
      <c r="AEI302" s="99"/>
      <c r="AEJ302" s="98"/>
      <c r="AEK302" s="99"/>
      <c r="AEL302" s="98"/>
      <c r="AEM302" s="99"/>
      <c r="AEN302" s="98"/>
      <c r="AEO302" s="99"/>
      <c r="AEP302" s="98"/>
      <c r="AEQ302" s="99"/>
      <c r="AER302" s="98"/>
      <c r="AES302" s="99"/>
      <c r="AET302" s="98"/>
      <c r="AEU302" s="99"/>
      <c r="AEV302" s="98"/>
      <c r="AEW302" s="99"/>
      <c r="AEX302" s="98"/>
      <c r="AEY302" s="99"/>
      <c r="AEZ302" s="98"/>
      <c r="AFA302" s="99"/>
      <c r="AFB302" s="98"/>
      <c r="AFC302" s="99"/>
      <c r="AFD302" s="98"/>
      <c r="AFE302" s="99"/>
      <c r="AFF302" s="98"/>
      <c r="AFG302" s="99"/>
      <c r="AFH302" s="98"/>
      <c r="AFI302" s="99"/>
      <c r="AFJ302" s="98"/>
      <c r="AFK302" s="99"/>
      <c r="AFL302" s="98"/>
      <c r="AFM302" s="99"/>
      <c r="AFN302" s="98"/>
      <c r="AFO302" s="99"/>
      <c r="AFP302" s="98"/>
      <c r="AFQ302" s="99"/>
      <c r="AFR302" s="98"/>
      <c r="AFS302" s="99"/>
      <c r="AFT302" s="98"/>
      <c r="AFU302" s="99"/>
      <c r="AFV302" s="98"/>
      <c r="AFW302" s="99"/>
      <c r="AFX302" s="98"/>
      <c r="AFY302" s="99"/>
      <c r="AFZ302" s="98"/>
      <c r="AGA302" s="99"/>
      <c r="AGB302" s="98"/>
      <c r="AGC302" s="99"/>
      <c r="AGD302" s="98"/>
      <c r="AGE302" s="99"/>
      <c r="AGF302" s="98"/>
      <c r="AGG302" s="99"/>
      <c r="AGH302" s="98"/>
      <c r="AGI302" s="99"/>
      <c r="AGJ302" s="98"/>
      <c r="AGK302" s="99"/>
      <c r="AGL302" s="98"/>
      <c r="AGM302" s="99"/>
      <c r="AGN302" s="98"/>
      <c r="AGO302" s="99"/>
      <c r="AGP302" s="98"/>
      <c r="AGQ302" s="99"/>
      <c r="AGR302" s="98"/>
      <c r="AGS302" s="99"/>
      <c r="AGT302" s="98"/>
      <c r="AGU302" s="99"/>
      <c r="AGV302" s="98"/>
      <c r="AGW302" s="99"/>
      <c r="AGX302" s="98"/>
      <c r="AGY302" s="99"/>
      <c r="AGZ302" s="98"/>
      <c r="AHA302" s="99"/>
      <c r="AHB302" s="98"/>
      <c r="AHC302" s="99"/>
      <c r="AHD302" s="98"/>
      <c r="AHE302" s="99"/>
      <c r="AHF302" s="98"/>
      <c r="AHG302" s="99"/>
      <c r="AHH302" s="98"/>
      <c r="AHI302" s="99"/>
      <c r="AHJ302" s="98"/>
      <c r="AHK302" s="99"/>
      <c r="AHL302" s="98"/>
      <c r="AHM302" s="99"/>
      <c r="AHN302" s="98"/>
      <c r="AHO302" s="99"/>
      <c r="AHP302" s="98"/>
      <c r="AHQ302" s="99"/>
      <c r="AHR302" s="98"/>
      <c r="AHS302" s="99"/>
      <c r="AHT302" s="98"/>
      <c r="AHU302" s="99"/>
      <c r="AHV302" s="98"/>
      <c r="AHW302" s="99"/>
      <c r="AHX302" s="98"/>
      <c r="AHY302" s="99"/>
      <c r="AHZ302" s="98"/>
      <c r="AIA302" s="99"/>
      <c r="AIB302" s="98"/>
      <c r="AIC302" s="99"/>
      <c r="AID302" s="98"/>
      <c r="AIE302" s="99"/>
      <c r="AIF302" s="98"/>
      <c r="AIG302" s="99"/>
      <c r="AIH302" s="98"/>
      <c r="AII302" s="99"/>
      <c r="AIJ302" s="98"/>
      <c r="AIK302" s="99"/>
      <c r="AIL302" s="98"/>
      <c r="AIM302" s="99"/>
      <c r="AIN302" s="98"/>
      <c r="AIO302" s="99"/>
      <c r="AIP302" s="98"/>
      <c r="AIQ302" s="99"/>
      <c r="AIR302" s="98"/>
      <c r="AIS302" s="99"/>
      <c r="AIT302" s="98"/>
      <c r="AIU302" s="99"/>
      <c r="AIV302" s="98"/>
      <c r="AIW302" s="99"/>
      <c r="AIX302" s="98"/>
      <c r="AIY302" s="99"/>
      <c r="AIZ302" s="98"/>
      <c r="AJA302" s="99"/>
      <c r="AJB302" s="98"/>
      <c r="AJC302" s="99"/>
      <c r="AJD302" s="98"/>
      <c r="AJE302" s="99"/>
      <c r="AJF302" s="98"/>
      <c r="AJG302" s="99"/>
      <c r="AJH302" s="98"/>
      <c r="AJI302" s="99"/>
      <c r="AJJ302" s="98"/>
      <c r="AJK302" s="99"/>
      <c r="AJL302" s="98"/>
      <c r="AJM302" s="99"/>
      <c r="AJN302" s="98"/>
      <c r="AJO302" s="99"/>
      <c r="AJP302" s="98"/>
      <c r="AJQ302" s="99"/>
      <c r="AJR302" s="98"/>
      <c r="AJS302" s="99"/>
      <c r="AJT302" s="98"/>
      <c r="AJU302" s="99"/>
      <c r="AJV302" s="98"/>
      <c r="AJW302" s="99"/>
      <c r="AJX302" s="98"/>
      <c r="AJY302" s="99"/>
      <c r="AJZ302" s="98"/>
      <c r="AKA302" s="99"/>
      <c r="AKB302" s="98"/>
      <c r="AKC302" s="99"/>
      <c r="AKD302" s="98"/>
      <c r="AKE302" s="99"/>
      <c r="AKF302" s="98"/>
      <c r="AKG302" s="99"/>
      <c r="AKH302" s="98"/>
      <c r="AKI302" s="99"/>
      <c r="AKJ302" s="98"/>
      <c r="AKK302" s="99"/>
      <c r="AKL302" s="98"/>
      <c r="AKM302" s="99"/>
      <c r="AKN302" s="98"/>
      <c r="AKO302" s="99"/>
      <c r="AKP302" s="98"/>
      <c r="AKQ302" s="99"/>
      <c r="AKR302" s="98"/>
      <c r="AKS302" s="99"/>
      <c r="AKT302" s="98"/>
      <c r="AKU302" s="99"/>
      <c r="AKV302" s="98"/>
      <c r="AKW302" s="99"/>
      <c r="AKX302" s="98"/>
      <c r="AKY302" s="99"/>
      <c r="AKZ302" s="98"/>
      <c r="ALA302" s="99"/>
      <c r="ALB302" s="98"/>
      <c r="ALC302" s="99"/>
      <c r="ALD302" s="98"/>
      <c r="ALE302" s="99"/>
      <c r="ALF302" s="98"/>
      <c r="ALG302" s="99"/>
      <c r="ALH302" s="98"/>
      <c r="ALI302" s="99"/>
      <c r="ALJ302" s="98"/>
      <c r="ALK302" s="99"/>
      <c r="ALL302" s="98"/>
      <c r="ALM302" s="99"/>
      <c r="ALN302" s="98"/>
      <c r="ALO302" s="99"/>
      <c r="ALP302" s="98"/>
      <c r="ALQ302" s="99"/>
      <c r="ALR302" s="98"/>
      <c r="ALS302" s="99"/>
      <c r="ALT302" s="98"/>
      <c r="ALU302" s="99"/>
      <c r="ALV302" s="98"/>
      <c r="ALW302" s="99"/>
      <c r="ALX302" s="98"/>
      <c r="ALY302" s="99"/>
      <c r="ALZ302" s="98"/>
      <c r="AMA302" s="99"/>
      <c r="AMB302" s="98"/>
      <c r="AMC302" s="99"/>
      <c r="AMD302" s="98"/>
      <c r="AME302" s="99"/>
      <c r="AMF302" s="98"/>
      <c r="AMG302" s="99"/>
      <c r="AMH302" s="98"/>
      <c r="AMI302" s="99"/>
      <c r="AMJ302" s="98"/>
      <c r="AMK302" s="99"/>
      <c r="AML302" s="98"/>
      <c r="AMM302" s="99"/>
      <c r="AMN302" s="98"/>
      <c r="AMO302" s="99"/>
      <c r="AMP302" s="98"/>
      <c r="AMQ302" s="99"/>
      <c r="AMR302" s="98"/>
      <c r="AMS302" s="99"/>
      <c r="AMT302" s="98"/>
      <c r="AMU302" s="99"/>
      <c r="AMV302" s="98"/>
      <c r="AMW302" s="99"/>
      <c r="AMX302" s="98"/>
      <c r="AMY302" s="99"/>
      <c r="AMZ302" s="98"/>
      <c r="ANA302" s="99"/>
      <c r="ANB302" s="98"/>
      <c r="ANC302" s="99"/>
      <c r="AND302" s="98"/>
      <c r="ANE302" s="99"/>
      <c r="ANF302" s="98"/>
      <c r="ANG302" s="99"/>
      <c r="ANH302" s="98"/>
      <c r="ANI302" s="99"/>
      <c r="ANJ302" s="98"/>
      <c r="ANK302" s="99"/>
      <c r="ANL302" s="98"/>
      <c r="ANM302" s="99"/>
      <c r="ANN302" s="98"/>
      <c r="ANO302" s="99"/>
      <c r="ANP302" s="98"/>
      <c r="ANQ302" s="99"/>
      <c r="ANR302" s="98"/>
      <c r="ANS302" s="99"/>
      <c r="ANT302" s="98"/>
      <c r="ANU302" s="99"/>
      <c r="ANV302" s="98"/>
      <c r="ANW302" s="99"/>
      <c r="ANX302" s="98"/>
      <c r="ANY302" s="99"/>
      <c r="ANZ302" s="98"/>
      <c r="AOA302" s="99"/>
      <c r="AOB302" s="98"/>
      <c r="AOC302" s="99"/>
      <c r="AOD302" s="98"/>
      <c r="AOE302" s="99"/>
      <c r="AOF302" s="98"/>
      <c r="AOG302" s="99"/>
      <c r="AOH302" s="98"/>
      <c r="AOI302" s="99"/>
      <c r="AOJ302" s="98"/>
      <c r="AOK302" s="99"/>
      <c r="AOL302" s="98"/>
      <c r="AOM302" s="99"/>
      <c r="AON302" s="98"/>
      <c r="AOO302" s="99"/>
      <c r="AOP302" s="98"/>
      <c r="AOQ302" s="99"/>
      <c r="AOR302" s="98"/>
      <c r="AOS302" s="99"/>
      <c r="AOT302" s="98"/>
      <c r="AOU302" s="99"/>
      <c r="AOV302" s="98"/>
      <c r="AOW302" s="99"/>
      <c r="AOX302" s="98"/>
      <c r="AOY302" s="99"/>
      <c r="AOZ302" s="98"/>
      <c r="APA302" s="99"/>
      <c r="APB302" s="98"/>
      <c r="APC302" s="99"/>
      <c r="APD302" s="98"/>
      <c r="APE302" s="99"/>
      <c r="APF302" s="98"/>
      <c r="APG302" s="99"/>
      <c r="APH302" s="98"/>
      <c r="API302" s="99"/>
      <c r="APJ302" s="98"/>
      <c r="APK302" s="99"/>
      <c r="APL302" s="98"/>
      <c r="APM302" s="99"/>
      <c r="APN302" s="98"/>
      <c r="APO302" s="99"/>
      <c r="APP302" s="98"/>
      <c r="APQ302" s="99"/>
      <c r="APR302" s="98"/>
      <c r="APS302" s="99"/>
      <c r="APT302" s="98"/>
      <c r="APU302" s="99"/>
      <c r="APV302" s="98"/>
      <c r="APW302" s="99"/>
      <c r="APX302" s="98"/>
      <c r="APY302" s="99"/>
      <c r="APZ302" s="98"/>
      <c r="AQA302" s="99"/>
      <c r="AQB302" s="98"/>
      <c r="AQC302" s="99"/>
      <c r="AQD302" s="98"/>
      <c r="AQE302" s="99"/>
      <c r="AQF302" s="98"/>
      <c r="AQG302" s="99"/>
      <c r="AQH302" s="98"/>
      <c r="AQI302" s="99"/>
      <c r="AQJ302" s="98"/>
      <c r="AQK302" s="99"/>
      <c r="AQL302" s="98"/>
      <c r="AQM302" s="99"/>
      <c r="AQN302" s="98"/>
      <c r="AQO302" s="99"/>
      <c r="AQP302" s="98"/>
      <c r="AQQ302" s="99"/>
      <c r="AQR302" s="98"/>
      <c r="AQS302" s="99"/>
      <c r="AQT302" s="98"/>
      <c r="AQU302" s="99"/>
      <c r="AQV302" s="98"/>
      <c r="AQW302" s="99"/>
      <c r="AQX302" s="98"/>
      <c r="AQY302" s="99"/>
      <c r="AQZ302" s="98"/>
      <c r="ARA302" s="99"/>
      <c r="ARB302" s="98"/>
      <c r="ARC302" s="99"/>
      <c r="ARD302" s="98"/>
      <c r="ARE302" s="99"/>
      <c r="ARF302" s="98"/>
      <c r="ARG302" s="99"/>
      <c r="ARH302" s="98"/>
      <c r="ARI302" s="99"/>
      <c r="ARJ302" s="98"/>
      <c r="ARK302" s="99"/>
      <c r="ARL302" s="98"/>
      <c r="ARM302" s="99"/>
      <c r="ARN302" s="98"/>
      <c r="ARO302" s="99"/>
      <c r="ARP302" s="98"/>
      <c r="ARQ302" s="99"/>
      <c r="ARR302" s="98"/>
      <c r="ARS302" s="99"/>
      <c r="ART302" s="98"/>
      <c r="ARU302" s="99"/>
      <c r="ARV302" s="98"/>
      <c r="ARW302" s="99"/>
      <c r="ARX302" s="98"/>
      <c r="ARY302" s="99"/>
      <c r="ARZ302" s="98"/>
      <c r="ASA302" s="99"/>
      <c r="ASB302" s="98"/>
      <c r="ASC302" s="99"/>
      <c r="ASD302" s="98"/>
      <c r="ASE302" s="99"/>
      <c r="ASF302" s="98"/>
      <c r="ASG302" s="99"/>
      <c r="ASH302" s="98"/>
      <c r="ASI302" s="99"/>
      <c r="ASJ302" s="98"/>
      <c r="ASK302" s="99"/>
      <c r="ASL302" s="98"/>
      <c r="ASM302" s="99"/>
      <c r="ASN302" s="98"/>
      <c r="ASO302" s="99"/>
      <c r="ASP302" s="98"/>
      <c r="ASQ302" s="99"/>
      <c r="ASR302" s="98"/>
      <c r="ASS302" s="99"/>
      <c r="AST302" s="98"/>
      <c r="ASU302" s="99"/>
      <c r="ASV302" s="98"/>
      <c r="ASW302" s="99"/>
      <c r="ASX302" s="98"/>
      <c r="ASY302" s="99"/>
      <c r="ASZ302" s="98"/>
      <c r="ATA302" s="99"/>
      <c r="ATB302" s="98"/>
      <c r="ATC302" s="99"/>
      <c r="ATD302" s="98"/>
      <c r="ATE302" s="99"/>
      <c r="ATF302" s="98"/>
      <c r="ATG302" s="99"/>
      <c r="ATH302" s="98"/>
      <c r="ATI302" s="99"/>
      <c r="ATJ302" s="98"/>
      <c r="ATK302" s="99"/>
      <c r="ATL302" s="98"/>
      <c r="ATM302" s="99"/>
      <c r="ATN302" s="98"/>
      <c r="ATO302" s="99"/>
      <c r="ATP302" s="98"/>
      <c r="ATQ302" s="99"/>
      <c r="ATR302" s="98"/>
      <c r="ATS302" s="99"/>
      <c r="ATT302" s="98"/>
      <c r="ATU302" s="99"/>
      <c r="ATV302" s="98"/>
      <c r="ATW302" s="99"/>
      <c r="ATX302" s="98"/>
      <c r="ATY302" s="99"/>
      <c r="ATZ302" s="98"/>
      <c r="AUA302" s="99"/>
      <c r="AUB302" s="98"/>
      <c r="AUC302" s="99"/>
      <c r="AUD302" s="98"/>
      <c r="AUE302" s="99"/>
      <c r="AUF302" s="98"/>
      <c r="AUG302" s="99"/>
      <c r="AUH302" s="98"/>
      <c r="AUI302" s="99"/>
      <c r="AUJ302" s="98"/>
      <c r="AUK302" s="99"/>
      <c r="AUL302" s="98"/>
      <c r="AUM302" s="99"/>
      <c r="AUN302" s="98"/>
      <c r="AUO302" s="99"/>
      <c r="AUP302" s="98"/>
      <c r="AUQ302" s="99"/>
      <c r="AUR302" s="98"/>
      <c r="AUS302" s="99"/>
      <c r="AUT302" s="98"/>
      <c r="AUU302" s="99"/>
      <c r="AUV302" s="98"/>
      <c r="AUW302" s="99"/>
      <c r="AUX302" s="98"/>
      <c r="AUY302" s="99"/>
      <c r="AUZ302" s="98"/>
      <c r="AVA302" s="99"/>
      <c r="AVB302" s="98"/>
      <c r="AVC302" s="99"/>
      <c r="AVD302" s="98"/>
      <c r="AVE302" s="99"/>
      <c r="AVF302" s="98"/>
      <c r="AVG302" s="99"/>
      <c r="AVH302" s="98"/>
      <c r="AVI302" s="99"/>
      <c r="AVJ302" s="98"/>
      <c r="AVK302" s="99"/>
      <c r="AVL302" s="98"/>
      <c r="AVM302" s="99"/>
      <c r="AVN302" s="98"/>
      <c r="AVO302" s="99"/>
      <c r="AVP302" s="98"/>
      <c r="AVQ302" s="99"/>
      <c r="AVR302" s="98"/>
      <c r="AVS302" s="99"/>
      <c r="AVT302" s="98"/>
      <c r="AVU302" s="99"/>
      <c r="AVV302" s="98"/>
      <c r="AVW302" s="99"/>
      <c r="AVX302" s="98"/>
      <c r="AVY302" s="99"/>
      <c r="AVZ302" s="98"/>
      <c r="AWA302" s="99"/>
      <c r="AWB302" s="98"/>
      <c r="AWC302" s="99"/>
      <c r="AWD302" s="98"/>
      <c r="AWE302" s="99"/>
      <c r="AWF302" s="98"/>
      <c r="AWG302" s="99"/>
      <c r="AWH302" s="98"/>
      <c r="AWI302" s="99"/>
      <c r="AWJ302" s="98"/>
      <c r="AWK302" s="99"/>
      <c r="AWL302" s="98"/>
      <c r="AWM302" s="99"/>
      <c r="AWN302" s="98"/>
      <c r="AWO302" s="99"/>
      <c r="AWP302" s="98"/>
      <c r="AWQ302" s="99"/>
      <c r="AWR302" s="98"/>
      <c r="AWS302" s="99"/>
      <c r="AWT302" s="98"/>
      <c r="AWU302" s="99"/>
      <c r="AWV302" s="98"/>
      <c r="AWW302" s="99"/>
      <c r="AWX302" s="98"/>
      <c r="AWY302" s="99"/>
      <c r="AWZ302" s="98"/>
      <c r="AXA302" s="99"/>
      <c r="AXB302" s="98"/>
      <c r="AXC302" s="99"/>
      <c r="AXD302" s="98"/>
      <c r="AXE302" s="99"/>
      <c r="AXF302" s="98"/>
      <c r="AXG302" s="99"/>
      <c r="AXH302" s="98"/>
      <c r="AXI302" s="99"/>
      <c r="AXJ302" s="98"/>
      <c r="AXK302" s="99"/>
      <c r="AXL302" s="98"/>
      <c r="AXM302" s="99"/>
      <c r="AXN302" s="98"/>
      <c r="AXO302" s="99"/>
      <c r="AXP302" s="98"/>
      <c r="AXQ302" s="99"/>
      <c r="AXR302" s="98"/>
      <c r="AXS302" s="99"/>
      <c r="AXT302" s="98"/>
      <c r="AXU302" s="99"/>
      <c r="AXV302" s="98"/>
      <c r="AXW302" s="99"/>
      <c r="AXX302" s="98"/>
      <c r="AXY302" s="99"/>
      <c r="AXZ302" s="98"/>
      <c r="AYA302" s="99"/>
      <c r="AYB302" s="98"/>
      <c r="AYC302" s="99"/>
      <c r="AYD302" s="98"/>
      <c r="AYE302" s="99"/>
      <c r="AYF302" s="98"/>
      <c r="AYG302" s="99"/>
      <c r="AYH302" s="98"/>
      <c r="AYI302" s="99"/>
      <c r="AYJ302" s="98"/>
      <c r="AYK302" s="99"/>
      <c r="AYL302" s="98"/>
      <c r="AYM302" s="99"/>
      <c r="AYN302" s="98"/>
      <c r="AYO302" s="99"/>
      <c r="AYP302" s="98"/>
      <c r="AYQ302" s="99"/>
      <c r="AYR302" s="98"/>
      <c r="AYS302" s="99"/>
      <c r="AYT302" s="98"/>
      <c r="AYU302" s="99"/>
      <c r="AYV302" s="98"/>
      <c r="AYW302" s="99"/>
      <c r="AYX302" s="98"/>
      <c r="AYY302" s="99"/>
      <c r="AYZ302" s="98"/>
      <c r="AZA302" s="99"/>
      <c r="AZB302" s="98"/>
      <c r="AZC302" s="99"/>
      <c r="AZD302" s="98"/>
      <c r="AZE302" s="99"/>
      <c r="AZF302" s="98"/>
      <c r="AZG302" s="99"/>
      <c r="AZH302" s="98"/>
      <c r="AZI302" s="99"/>
      <c r="AZJ302" s="98"/>
      <c r="AZK302" s="99"/>
      <c r="AZL302" s="98"/>
      <c r="AZM302" s="99"/>
      <c r="AZN302" s="98"/>
      <c r="AZO302" s="99"/>
      <c r="AZP302" s="98"/>
      <c r="AZQ302" s="99"/>
      <c r="AZR302" s="98"/>
      <c r="AZS302" s="99"/>
      <c r="AZT302" s="98"/>
      <c r="AZU302" s="99"/>
      <c r="AZV302" s="98"/>
      <c r="AZW302" s="99"/>
      <c r="AZX302" s="98"/>
      <c r="AZY302" s="99"/>
      <c r="AZZ302" s="98"/>
      <c r="BAA302" s="99"/>
      <c r="BAB302" s="98"/>
      <c r="BAC302" s="99"/>
      <c r="BAD302" s="98"/>
      <c r="BAE302" s="99"/>
      <c r="BAF302" s="98"/>
      <c r="BAG302" s="99"/>
      <c r="BAH302" s="98"/>
      <c r="BAI302" s="99"/>
      <c r="BAJ302" s="98"/>
      <c r="BAK302" s="99"/>
      <c r="BAL302" s="98"/>
      <c r="BAM302" s="99"/>
      <c r="BAN302" s="98"/>
      <c r="BAO302" s="99"/>
      <c r="BAP302" s="98"/>
      <c r="BAQ302" s="99"/>
      <c r="BAR302" s="98"/>
      <c r="BAS302" s="99"/>
      <c r="BAT302" s="98"/>
      <c r="BAU302" s="99"/>
      <c r="BAV302" s="98"/>
      <c r="BAW302" s="99"/>
      <c r="BAX302" s="98"/>
      <c r="BAY302" s="99"/>
      <c r="BAZ302" s="98"/>
      <c r="BBA302" s="99"/>
      <c r="BBB302" s="98"/>
      <c r="BBC302" s="99"/>
      <c r="BBD302" s="98"/>
      <c r="BBE302" s="99"/>
      <c r="BBF302" s="98"/>
      <c r="BBG302" s="99"/>
      <c r="BBH302" s="98"/>
      <c r="BBI302" s="99"/>
      <c r="BBJ302" s="98"/>
      <c r="BBK302" s="99"/>
      <c r="BBL302" s="98"/>
      <c r="BBM302" s="99"/>
      <c r="BBN302" s="98"/>
      <c r="BBO302" s="99"/>
      <c r="BBP302" s="98"/>
      <c r="BBQ302" s="99"/>
      <c r="BBR302" s="98"/>
      <c r="BBS302" s="99"/>
      <c r="BBT302" s="98"/>
      <c r="BBU302" s="99"/>
      <c r="BBV302" s="98"/>
      <c r="BBW302" s="99"/>
      <c r="BBX302" s="98"/>
      <c r="BBY302" s="99"/>
      <c r="BBZ302" s="98"/>
      <c r="BCA302" s="99"/>
      <c r="BCB302" s="98"/>
      <c r="BCC302" s="99"/>
      <c r="BCD302" s="98"/>
      <c r="BCE302" s="99"/>
      <c r="BCF302" s="98"/>
      <c r="BCG302" s="99"/>
      <c r="BCH302" s="98"/>
      <c r="BCI302" s="99"/>
      <c r="BCJ302" s="98"/>
      <c r="BCK302" s="99"/>
      <c r="BCL302" s="98"/>
      <c r="BCM302" s="99"/>
      <c r="BCN302" s="98"/>
      <c r="BCO302" s="99"/>
      <c r="BCP302" s="98"/>
      <c r="BCQ302" s="99"/>
      <c r="BCR302" s="98"/>
      <c r="BCS302" s="99"/>
      <c r="BCT302" s="98"/>
      <c r="BCU302" s="99"/>
      <c r="BCV302" s="98"/>
      <c r="BCW302" s="99"/>
      <c r="BCX302" s="98"/>
      <c r="BCY302" s="99"/>
      <c r="BCZ302" s="98"/>
      <c r="BDA302" s="99"/>
      <c r="BDB302" s="98"/>
      <c r="BDC302" s="99"/>
      <c r="BDD302" s="98"/>
      <c r="BDE302" s="99"/>
      <c r="BDF302" s="98"/>
      <c r="BDG302" s="99"/>
      <c r="BDH302" s="98"/>
      <c r="BDI302" s="99"/>
      <c r="BDJ302" s="98"/>
      <c r="BDK302" s="99"/>
      <c r="BDL302" s="98"/>
      <c r="BDM302" s="99"/>
      <c r="BDN302" s="98"/>
      <c r="BDO302" s="99"/>
      <c r="BDP302" s="98"/>
      <c r="BDQ302" s="99"/>
      <c r="BDR302" s="98"/>
      <c r="BDS302" s="99"/>
      <c r="BDT302" s="98"/>
      <c r="BDU302" s="99"/>
      <c r="BDV302" s="98"/>
      <c r="BDW302" s="99"/>
      <c r="BDX302" s="98"/>
      <c r="BDY302" s="99"/>
      <c r="BDZ302" s="98"/>
      <c r="BEA302" s="99"/>
      <c r="BEB302" s="98"/>
      <c r="BEC302" s="99"/>
      <c r="BED302" s="98"/>
      <c r="BEE302" s="99"/>
      <c r="BEF302" s="98"/>
      <c r="BEG302" s="99"/>
      <c r="BEH302" s="98"/>
      <c r="BEI302" s="99"/>
      <c r="BEJ302" s="98"/>
      <c r="BEK302" s="99"/>
      <c r="BEL302" s="98"/>
      <c r="BEM302" s="99"/>
      <c r="BEN302" s="98"/>
      <c r="BEO302" s="99"/>
      <c r="BEP302" s="98"/>
      <c r="BEQ302" s="99"/>
      <c r="BER302" s="98"/>
      <c r="BES302" s="99"/>
      <c r="BET302" s="98"/>
      <c r="BEU302" s="99"/>
      <c r="BEV302" s="98"/>
      <c r="BEW302" s="99"/>
      <c r="BEX302" s="98"/>
      <c r="BEY302" s="99"/>
      <c r="BEZ302" s="98"/>
      <c r="BFA302" s="99"/>
      <c r="BFB302" s="98"/>
      <c r="BFC302" s="99"/>
      <c r="BFD302" s="98"/>
      <c r="BFE302" s="99"/>
      <c r="BFF302" s="98"/>
      <c r="BFG302" s="99"/>
      <c r="BFH302" s="98"/>
      <c r="BFI302" s="99"/>
      <c r="BFJ302" s="98"/>
      <c r="BFK302" s="99"/>
      <c r="BFL302" s="98"/>
      <c r="BFM302" s="99"/>
      <c r="BFN302" s="98"/>
      <c r="BFO302" s="99"/>
      <c r="BFP302" s="98"/>
      <c r="BFQ302" s="99"/>
      <c r="BFR302" s="98"/>
      <c r="BFS302" s="99"/>
      <c r="BFT302" s="98"/>
      <c r="BFU302" s="99"/>
      <c r="BFV302" s="98"/>
      <c r="BFW302" s="99"/>
      <c r="BFX302" s="98"/>
      <c r="BFY302" s="99"/>
      <c r="BFZ302" s="98"/>
      <c r="BGA302" s="99"/>
      <c r="BGB302" s="98"/>
      <c r="BGC302" s="99"/>
      <c r="BGD302" s="98"/>
      <c r="BGE302" s="99"/>
      <c r="BGF302" s="98"/>
      <c r="BGG302" s="99"/>
      <c r="BGH302" s="98"/>
      <c r="BGI302" s="99"/>
      <c r="BGJ302" s="98"/>
      <c r="BGK302" s="99"/>
      <c r="BGL302" s="98"/>
      <c r="BGM302" s="99"/>
      <c r="BGN302" s="98"/>
      <c r="BGO302" s="99"/>
      <c r="BGP302" s="98"/>
      <c r="BGQ302" s="99"/>
      <c r="BGR302" s="98"/>
      <c r="BGS302" s="99"/>
      <c r="BGT302" s="98"/>
      <c r="BGU302" s="99"/>
      <c r="BGV302" s="98"/>
      <c r="BGW302" s="99"/>
      <c r="BGX302" s="98"/>
      <c r="BGY302" s="99"/>
      <c r="BGZ302" s="98"/>
      <c r="BHA302" s="99"/>
      <c r="BHB302" s="98"/>
      <c r="BHC302" s="99"/>
      <c r="BHD302" s="98"/>
      <c r="BHE302" s="99"/>
      <c r="BHF302" s="98"/>
      <c r="BHG302" s="99"/>
      <c r="BHH302" s="98"/>
      <c r="BHI302" s="99"/>
      <c r="BHJ302" s="98"/>
      <c r="BHK302" s="99"/>
      <c r="BHL302" s="98"/>
      <c r="BHM302" s="99"/>
      <c r="BHN302" s="98"/>
      <c r="BHO302" s="99"/>
      <c r="BHP302" s="98"/>
      <c r="BHQ302" s="99"/>
      <c r="BHR302" s="98"/>
      <c r="BHS302" s="99"/>
      <c r="BHT302" s="98"/>
      <c r="BHU302" s="99"/>
      <c r="BHV302" s="98"/>
      <c r="BHW302" s="99"/>
      <c r="BHX302" s="98"/>
      <c r="BHY302" s="99"/>
      <c r="BHZ302" s="98"/>
      <c r="BIA302" s="99"/>
      <c r="BIB302" s="98"/>
      <c r="BIC302" s="99"/>
      <c r="BID302" s="98"/>
      <c r="BIE302" s="99"/>
      <c r="BIF302" s="98"/>
      <c r="BIG302" s="99"/>
      <c r="BIH302" s="98"/>
      <c r="BII302" s="99"/>
      <c r="BIJ302" s="98"/>
      <c r="BIK302" s="99"/>
      <c r="BIL302" s="98"/>
      <c r="BIM302" s="99"/>
      <c r="BIN302" s="98"/>
      <c r="BIO302" s="99"/>
      <c r="BIP302" s="98"/>
      <c r="BIQ302" s="99"/>
      <c r="BIR302" s="98"/>
      <c r="BIS302" s="99"/>
      <c r="BIT302" s="98"/>
      <c r="BIU302" s="99"/>
      <c r="BIV302" s="98"/>
      <c r="BIW302" s="99"/>
      <c r="BIX302" s="98"/>
      <c r="BIY302" s="99"/>
      <c r="BIZ302" s="98"/>
      <c r="BJA302" s="99"/>
      <c r="BJB302" s="98"/>
      <c r="BJC302" s="99"/>
      <c r="BJD302" s="98"/>
      <c r="BJE302" s="99"/>
      <c r="BJF302" s="98"/>
      <c r="BJG302" s="99"/>
      <c r="BJH302" s="98"/>
      <c r="BJI302" s="99"/>
      <c r="BJJ302" s="98"/>
      <c r="BJK302" s="99"/>
      <c r="BJL302" s="98"/>
      <c r="BJM302" s="99"/>
      <c r="BJN302" s="98"/>
      <c r="BJO302" s="99"/>
      <c r="BJP302" s="98"/>
      <c r="BJQ302" s="99"/>
      <c r="BJR302" s="98"/>
      <c r="BJS302" s="99"/>
      <c r="BJT302" s="98"/>
      <c r="BJU302" s="99"/>
      <c r="BJV302" s="98"/>
      <c r="BJW302" s="99"/>
      <c r="BJX302" s="98"/>
      <c r="BJY302" s="99"/>
      <c r="BJZ302" s="98"/>
      <c r="BKA302" s="99"/>
      <c r="BKB302" s="98"/>
      <c r="BKC302" s="99"/>
      <c r="BKD302" s="98"/>
      <c r="BKE302" s="99"/>
      <c r="BKF302" s="98"/>
      <c r="BKG302" s="99"/>
      <c r="BKH302" s="98"/>
      <c r="BKI302" s="99"/>
      <c r="BKJ302" s="98"/>
      <c r="BKK302" s="99"/>
      <c r="BKL302" s="98"/>
      <c r="BKM302" s="99"/>
      <c r="BKN302" s="98"/>
      <c r="BKO302" s="99"/>
      <c r="BKP302" s="98"/>
      <c r="BKQ302" s="99"/>
      <c r="BKR302" s="98"/>
      <c r="BKS302" s="99"/>
      <c r="BKT302" s="98"/>
      <c r="BKU302" s="99"/>
      <c r="BKV302" s="98"/>
      <c r="BKW302" s="99"/>
      <c r="BKX302" s="98"/>
      <c r="BKY302" s="99"/>
      <c r="BKZ302" s="98"/>
      <c r="BLA302" s="99"/>
      <c r="BLB302" s="98"/>
      <c r="BLC302" s="99"/>
      <c r="BLD302" s="98"/>
      <c r="BLE302" s="99"/>
      <c r="BLF302" s="98"/>
      <c r="BLG302" s="99"/>
      <c r="BLH302" s="98"/>
      <c r="BLI302" s="99"/>
      <c r="BLJ302" s="98"/>
      <c r="BLK302" s="99"/>
      <c r="BLL302" s="98"/>
      <c r="BLM302" s="99"/>
      <c r="BLN302" s="98"/>
      <c r="BLO302" s="99"/>
      <c r="BLP302" s="98"/>
      <c r="BLQ302" s="99"/>
      <c r="BLR302" s="98"/>
      <c r="BLS302" s="99"/>
      <c r="BLT302" s="98"/>
      <c r="BLU302" s="99"/>
      <c r="BLV302" s="98"/>
      <c r="BLW302" s="99"/>
      <c r="BLX302" s="98"/>
      <c r="BLY302" s="99"/>
      <c r="BLZ302" s="98"/>
      <c r="BMA302" s="99"/>
      <c r="BMB302" s="98"/>
      <c r="BMC302" s="99"/>
      <c r="BMD302" s="98"/>
      <c r="BME302" s="99"/>
      <c r="BMF302" s="98"/>
      <c r="BMG302" s="99"/>
      <c r="BMH302" s="98"/>
      <c r="BMI302" s="99"/>
      <c r="BMJ302" s="98"/>
      <c r="BMK302" s="99"/>
      <c r="BML302" s="98"/>
      <c r="BMM302" s="99"/>
      <c r="BMN302" s="98"/>
      <c r="BMO302" s="99"/>
      <c r="BMP302" s="98"/>
      <c r="BMQ302" s="99"/>
      <c r="BMR302" s="98"/>
      <c r="BMS302" s="99"/>
      <c r="BMT302" s="98"/>
      <c r="BMU302" s="99"/>
      <c r="BMV302" s="98"/>
      <c r="BMW302" s="99"/>
      <c r="BMX302" s="98"/>
      <c r="BMY302" s="99"/>
      <c r="BMZ302" s="98"/>
      <c r="BNA302" s="99"/>
      <c r="BNB302" s="98"/>
      <c r="BNC302" s="99"/>
      <c r="BND302" s="98"/>
      <c r="BNE302" s="99"/>
      <c r="BNF302" s="98"/>
      <c r="BNG302" s="99"/>
      <c r="BNH302" s="98"/>
      <c r="BNI302" s="99"/>
      <c r="BNJ302" s="98"/>
      <c r="BNK302" s="99"/>
      <c r="BNL302" s="98"/>
      <c r="BNM302" s="99"/>
      <c r="BNN302" s="98"/>
      <c r="BNO302" s="99"/>
      <c r="BNP302" s="98"/>
      <c r="BNQ302" s="99"/>
      <c r="BNR302" s="98"/>
      <c r="BNS302" s="99"/>
      <c r="BNT302" s="98"/>
      <c r="BNU302" s="99"/>
      <c r="BNV302" s="98"/>
      <c r="BNW302" s="99"/>
      <c r="BNX302" s="98"/>
      <c r="BNY302" s="99"/>
      <c r="BNZ302" s="98"/>
      <c r="BOA302" s="99"/>
      <c r="BOB302" s="98"/>
      <c r="BOC302" s="99"/>
      <c r="BOD302" s="98"/>
      <c r="BOE302" s="99"/>
      <c r="BOF302" s="98"/>
      <c r="BOG302" s="99"/>
      <c r="BOH302" s="98"/>
      <c r="BOI302" s="99"/>
      <c r="BOJ302" s="98"/>
      <c r="BOK302" s="99"/>
      <c r="BOL302" s="98"/>
      <c r="BOM302" s="99"/>
      <c r="BON302" s="98"/>
      <c r="BOO302" s="99"/>
      <c r="BOP302" s="98"/>
      <c r="BOQ302" s="99"/>
      <c r="BOR302" s="98"/>
      <c r="BOS302" s="99"/>
      <c r="BOT302" s="98"/>
      <c r="BOU302" s="99"/>
      <c r="BOV302" s="98"/>
      <c r="BOW302" s="99"/>
      <c r="BOX302" s="98"/>
      <c r="BOY302" s="99"/>
      <c r="BOZ302" s="98"/>
      <c r="BPA302" s="99"/>
      <c r="BPB302" s="98"/>
      <c r="BPC302" s="99"/>
      <c r="BPD302" s="98"/>
      <c r="BPE302" s="99"/>
      <c r="BPF302" s="98"/>
      <c r="BPG302" s="99"/>
      <c r="BPH302" s="98"/>
      <c r="BPI302" s="99"/>
      <c r="BPJ302" s="98"/>
      <c r="BPK302" s="99"/>
      <c r="BPL302" s="98"/>
      <c r="BPM302" s="99"/>
      <c r="BPN302" s="98"/>
      <c r="BPO302" s="99"/>
      <c r="BPP302" s="98"/>
      <c r="BPQ302" s="99"/>
      <c r="BPR302" s="98"/>
      <c r="BPS302" s="99"/>
      <c r="BPT302" s="98"/>
      <c r="BPU302" s="99"/>
      <c r="BPV302" s="98"/>
      <c r="BPW302" s="99"/>
      <c r="BPX302" s="98"/>
      <c r="BPY302" s="99"/>
      <c r="BPZ302" s="98"/>
      <c r="BQA302" s="99"/>
      <c r="BQB302" s="98"/>
      <c r="BQC302" s="99"/>
      <c r="BQD302" s="98"/>
      <c r="BQE302" s="99"/>
      <c r="BQF302" s="98"/>
      <c r="BQG302" s="99"/>
      <c r="BQH302" s="98"/>
      <c r="BQI302" s="99"/>
      <c r="BQJ302" s="98"/>
      <c r="BQK302" s="99"/>
      <c r="BQL302" s="98"/>
      <c r="BQM302" s="99"/>
      <c r="BQN302" s="98"/>
      <c r="BQO302" s="99"/>
      <c r="BQP302" s="98"/>
      <c r="BQQ302" s="99"/>
      <c r="BQR302" s="98"/>
      <c r="BQS302" s="99"/>
      <c r="BQT302" s="98"/>
      <c r="BQU302" s="99"/>
      <c r="BQV302" s="98"/>
      <c r="BQW302" s="99"/>
      <c r="BQX302" s="98"/>
      <c r="BQY302" s="99"/>
      <c r="BQZ302" s="98"/>
      <c r="BRA302" s="99"/>
      <c r="BRB302" s="98"/>
      <c r="BRC302" s="99"/>
      <c r="BRD302" s="98"/>
      <c r="BRE302" s="99"/>
      <c r="BRF302" s="98"/>
      <c r="BRG302" s="99"/>
      <c r="BRH302" s="98"/>
      <c r="BRI302" s="99"/>
      <c r="BRJ302" s="98"/>
      <c r="BRK302" s="99"/>
      <c r="BRL302" s="98"/>
      <c r="BRM302" s="99"/>
      <c r="BRN302" s="98"/>
      <c r="BRO302" s="99"/>
      <c r="BRP302" s="98"/>
      <c r="BRQ302" s="99"/>
      <c r="BRR302" s="98"/>
      <c r="BRS302" s="99"/>
      <c r="BRT302" s="98"/>
      <c r="BRU302" s="99"/>
      <c r="BRV302" s="98"/>
      <c r="BRW302" s="99"/>
      <c r="BRX302" s="98"/>
      <c r="BRY302" s="99"/>
      <c r="BRZ302" s="98"/>
      <c r="BSA302" s="99"/>
      <c r="BSB302" s="98"/>
      <c r="BSC302" s="99"/>
      <c r="BSD302" s="98"/>
      <c r="BSE302" s="99"/>
      <c r="BSF302" s="98"/>
      <c r="BSG302" s="99"/>
      <c r="BSH302" s="98"/>
      <c r="BSI302" s="99"/>
      <c r="BSJ302" s="98"/>
      <c r="BSK302" s="99"/>
      <c r="BSL302" s="98"/>
      <c r="BSM302" s="99"/>
      <c r="BSN302" s="98"/>
      <c r="BSO302" s="99"/>
      <c r="BSP302" s="98"/>
      <c r="BSQ302" s="99"/>
      <c r="BSR302" s="98"/>
      <c r="BSS302" s="99"/>
      <c r="BST302" s="98"/>
      <c r="BSU302" s="99"/>
      <c r="BSV302" s="98"/>
      <c r="BSW302" s="99"/>
      <c r="BSX302" s="98"/>
      <c r="BSY302" s="99"/>
      <c r="BSZ302" s="98"/>
      <c r="BTA302" s="99"/>
      <c r="BTB302" s="98"/>
      <c r="BTC302" s="99"/>
      <c r="BTD302" s="98"/>
      <c r="BTE302" s="99"/>
      <c r="BTF302" s="98"/>
      <c r="BTG302" s="99"/>
      <c r="BTH302" s="98"/>
      <c r="BTI302" s="99"/>
      <c r="BTJ302" s="98"/>
      <c r="BTK302" s="99"/>
      <c r="BTL302" s="98"/>
      <c r="BTM302" s="99"/>
      <c r="BTN302" s="98"/>
      <c r="BTO302" s="99"/>
      <c r="BTP302" s="98"/>
      <c r="BTQ302" s="99"/>
      <c r="BTR302" s="98"/>
      <c r="BTS302" s="99"/>
      <c r="BTT302" s="98"/>
      <c r="BTU302" s="99"/>
      <c r="BTV302" s="98"/>
      <c r="BTW302" s="99"/>
      <c r="BTX302" s="98"/>
      <c r="BTY302" s="99"/>
      <c r="BTZ302" s="98"/>
      <c r="BUA302" s="99"/>
      <c r="BUB302" s="98"/>
      <c r="BUC302" s="99"/>
      <c r="BUD302" s="98"/>
      <c r="BUE302" s="99"/>
      <c r="BUF302" s="98"/>
      <c r="BUG302" s="99"/>
      <c r="BUH302" s="98"/>
      <c r="BUI302" s="99"/>
      <c r="BUJ302" s="98"/>
      <c r="BUK302" s="99"/>
      <c r="BUL302" s="98"/>
      <c r="BUM302" s="99"/>
      <c r="BUN302" s="98"/>
      <c r="BUO302" s="99"/>
      <c r="BUP302" s="98"/>
      <c r="BUQ302" s="99"/>
      <c r="BUR302" s="98"/>
      <c r="BUS302" s="99"/>
      <c r="BUT302" s="98"/>
      <c r="BUU302" s="99"/>
      <c r="BUV302" s="98"/>
      <c r="BUW302" s="99"/>
      <c r="BUX302" s="98"/>
      <c r="BUY302" s="99"/>
      <c r="BUZ302" s="98"/>
      <c r="BVA302" s="99"/>
      <c r="BVB302" s="98"/>
      <c r="BVC302" s="99"/>
      <c r="BVD302" s="98"/>
      <c r="BVE302" s="99"/>
      <c r="BVF302" s="98"/>
      <c r="BVG302" s="99"/>
      <c r="BVH302" s="98"/>
      <c r="BVI302" s="99"/>
      <c r="BVJ302" s="98"/>
      <c r="BVK302" s="99"/>
      <c r="BVL302" s="98"/>
      <c r="BVM302" s="99"/>
      <c r="BVN302" s="98"/>
      <c r="BVO302" s="99"/>
      <c r="BVP302" s="98"/>
      <c r="BVQ302" s="99"/>
      <c r="BVR302" s="98"/>
      <c r="BVS302" s="99"/>
      <c r="BVT302" s="98"/>
      <c r="BVU302" s="99"/>
      <c r="BVV302" s="98"/>
      <c r="BVW302" s="99"/>
      <c r="BVX302" s="98"/>
      <c r="BVY302" s="99"/>
      <c r="BVZ302" s="98"/>
      <c r="BWA302" s="99"/>
      <c r="BWB302" s="98"/>
      <c r="BWC302" s="99"/>
      <c r="BWD302" s="98"/>
      <c r="BWE302" s="99"/>
      <c r="BWF302" s="98"/>
      <c r="BWG302" s="99"/>
      <c r="BWH302" s="98"/>
      <c r="BWI302" s="99"/>
      <c r="BWJ302" s="98"/>
      <c r="BWK302" s="99"/>
      <c r="BWL302" s="98"/>
      <c r="BWM302" s="99"/>
      <c r="BWN302" s="98"/>
      <c r="BWO302" s="99"/>
      <c r="BWP302" s="98"/>
      <c r="BWQ302" s="99"/>
      <c r="BWR302" s="98"/>
      <c r="BWS302" s="99"/>
      <c r="BWT302" s="98"/>
      <c r="BWU302" s="99"/>
      <c r="BWV302" s="98"/>
      <c r="BWW302" s="99"/>
      <c r="BWX302" s="98"/>
      <c r="BWY302" s="99"/>
      <c r="BWZ302" s="98"/>
      <c r="BXA302" s="99"/>
      <c r="BXB302" s="98"/>
      <c r="BXC302" s="99"/>
      <c r="BXD302" s="98"/>
      <c r="BXE302" s="99"/>
      <c r="BXF302" s="98"/>
      <c r="BXG302" s="99"/>
      <c r="BXH302" s="98"/>
      <c r="BXI302" s="99"/>
      <c r="BXJ302" s="98"/>
      <c r="BXK302" s="99"/>
      <c r="BXL302" s="98"/>
      <c r="BXM302" s="99"/>
      <c r="BXN302" s="98"/>
      <c r="BXO302" s="99"/>
      <c r="BXP302" s="98"/>
      <c r="BXQ302" s="99"/>
      <c r="BXR302" s="98"/>
      <c r="BXS302" s="99"/>
      <c r="BXT302" s="98"/>
      <c r="BXU302" s="99"/>
      <c r="BXV302" s="98"/>
      <c r="BXW302" s="99"/>
      <c r="BXX302" s="98"/>
      <c r="BXY302" s="99"/>
      <c r="BXZ302" s="98"/>
      <c r="BYA302" s="99"/>
      <c r="BYB302" s="98"/>
      <c r="BYC302" s="99"/>
      <c r="BYD302" s="98"/>
      <c r="BYE302" s="99"/>
      <c r="BYF302" s="98"/>
      <c r="BYG302" s="99"/>
      <c r="BYH302" s="98"/>
      <c r="BYI302" s="99"/>
      <c r="BYJ302" s="98"/>
      <c r="BYK302" s="99"/>
      <c r="BYL302" s="98"/>
      <c r="BYM302" s="99"/>
      <c r="BYN302" s="98"/>
      <c r="BYO302" s="99"/>
      <c r="BYP302" s="98"/>
      <c r="BYQ302" s="99"/>
      <c r="BYR302" s="98"/>
      <c r="BYS302" s="99"/>
      <c r="BYT302" s="98"/>
      <c r="BYU302" s="99"/>
      <c r="BYV302" s="98"/>
      <c r="BYW302" s="99"/>
      <c r="BYX302" s="98"/>
      <c r="BYY302" s="99"/>
      <c r="BYZ302" s="98"/>
      <c r="BZA302" s="99"/>
      <c r="BZB302" s="98"/>
      <c r="BZC302" s="99"/>
      <c r="BZD302" s="98"/>
      <c r="BZE302" s="99"/>
      <c r="BZF302" s="98"/>
      <c r="BZG302" s="99"/>
      <c r="BZH302" s="98"/>
      <c r="BZI302" s="99"/>
      <c r="BZJ302" s="98"/>
      <c r="BZK302" s="99"/>
      <c r="BZL302" s="98"/>
      <c r="BZM302" s="99"/>
      <c r="BZN302" s="98"/>
      <c r="BZO302" s="99"/>
      <c r="BZP302" s="98"/>
      <c r="BZQ302" s="99"/>
      <c r="BZR302" s="98"/>
      <c r="BZS302" s="99"/>
      <c r="BZT302" s="98"/>
      <c r="BZU302" s="99"/>
      <c r="BZV302" s="98"/>
      <c r="BZW302" s="99"/>
      <c r="BZX302" s="98"/>
      <c r="BZY302" s="99"/>
      <c r="BZZ302" s="98"/>
      <c r="CAA302" s="99"/>
      <c r="CAB302" s="98"/>
      <c r="CAC302" s="99"/>
      <c r="CAD302" s="98"/>
      <c r="CAE302" s="99"/>
      <c r="CAF302" s="98"/>
      <c r="CAG302" s="99"/>
      <c r="CAH302" s="98"/>
      <c r="CAI302" s="99"/>
      <c r="CAJ302" s="98"/>
      <c r="CAK302" s="99"/>
      <c r="CAL302" s="98"/>
      <c r="CAM302" s="99"/>
      <c r="CAN302" s="98"/>
      <c r="CAO302" s="99"/>
      <c r="CAP302" s="98"/>
      <c r="CAQ302" s="99"/>
      <c r="CAR302" s="98"/>
      <c r="CAS302" s="99"/>
      <c r="CAT302" s="98"/>
      <c r="CAU302" s="99"/>
      <c r="CAV302" s="98"/>
      <c r="CAW302" s="99"/>
      <c r="CAX302" s="98"/>
      <c r="CAY302" s="99"/>
      <c r="CAZ302" s="98"/>
      <c r="CBA302" s="99"/>
      <c r="CBB302" s="98"/>
      <c r="CBC302" s="99"/>
      <c r="CBD302" s="98"/>
      <c r="CBE302" s="99"/>
      <c r="CBF302" s="98"/>
      <c r="CBG302" s="99"/>
      <c r="CBH302" s="98"/>
      <c r="CBI302" s="99"/>
      <c r="CBJ302" s="98"/>
      <c r="CBK302" s="99"/>
      <c r="CBL302" s="98"/>
      <c r="CBM302" s="99"/>
      <c r="CBN302" s="98"/>
      <c r="CBO302" s="99"/>
      <c r="CBP302" s="98"/>
      <c r="CBQ302" s="99"/>
      <c r="CBR302" s="98"/>
      <c r="CBS302" s="99"/>
      <c r="CBT302" s="98"/>
      <c r="CBU302" s="99"/>
      <c r="CBV302" s="98"/>
      <c r="CBW302" s="99"/>
      <c r="CBX302" s="98"/>
      <c r="CBY302" s="99"/>
      <c r="CBZ302" s="98"/>
      <c r="CCA302" s="99"/>
      <c r="CCB302" s="98"/>
      <c r="CCC302" s="99"/>
      <c r="CCD302" s="98"/>
      <c r="CCE302" s="99"/>
      <c r="CCF302" s="98"/>
      <c r="CCG302" s="99"/>
      <c r="CCH302" s="98"/>
      <c r="CCI302" s="99"/>
      <c r="CCJ302" s="98"/>
      <c r="CCK302" s="99"/>
      <c r="CCL302" s="98"/>
      <c r="CCM302" s="99"/>
      <c r="CCN302" s="98"/>
      <c r="CCO302" s="99"/>
      <c r="CCP302" s="98"/>
      <c r="CCQ302" s="99"/>
      <c r="CCR302" s="98"/>
      <c r="CCS302" s="99"/>
      <c r="CCT302" s="98"/>
      <c r="CCU302" s="99"/>
      <c r="CCV302" s="98"/>
      <c r="CCW302" s="99"/>
      <c r="CCX302" s="98"/>
      <c r="CCY302" s="99"/>
      <c r="CCZ302" s="98"/>
      <c r="CDA302" s="99"/>
      <c r="CDB302" s="98"/>
      <c r="CDC302" s="99"/>
      <c r="CDD302" s="98"/>
      <c r="CDE302" s="99"/>
      <c r="CDF302" s="98"/>
      <c r="CDG302" s="99"/>
      <c r="CDH302" s="98"/>
      <c r="CDI302" s="99"/>
      <c r="CDJ302" s="98"/>
      <c r="CDK302" s="99"/>
      <c r="CDL302" s="98"/>
      <c r="CDM302" s="99"/>
      <c r="CDN302" s="98"/>
      <c r="CDO302" s="99"/>
      <c r="CDP302" s="98"/>
      <c r="CDQ302" s="99"/>
      <c r="CDR302" s="98"/>
      <c r="CDS302" s="99"/>
      <c r="CDT302" s="98"/>
      <c r="CDU302" s="99"/>
      <c r="CDV302" s="98"/>
      <c r="CDW302" s="99"/>
      <c r="CDX302" s="98"/>
      <c r="CDY302" s="99"/>
      <c r="CDZ302" s="98"/>
      <c r="CEA302" s="99"/>
      <c r="CEB302" s="98"/>
      <c r="CEC302" s="99"/>
      <c r="CED302" s="98"/>
      <c r="CEE302" s="99"/>
      <c r="CEF302" s="98"/>
      <c r="CEG302" s="99"/>
      <c r="CEH302" s="98"/>
      <c r="CEI302" s="99"/>
      <c r="CEJ302" s="98"/>
      <c r="CEK302" s="99"/>
      <c r="CEL302" s="98"/>
      <c r="CEM302" s="99"/>
      <c r="CEN302" s="98"/>
      <c r="CEO302" s="99"/>
      <c r="CEP302" s="98"/>
      <c r="CEQ302" s="99"/>
      <c r="CER302" s="98"/>
      <c r="CES302" s="99"/>
      <c r="CET302" s="98"/>
      <c r="CEU302" s="99"/>
      <c r="CEV302" s="98"/>
      <c r="CEW302" s="99"/>
      <c r="CEX302" s="98"/>
      <c r="CEY302" s="99"/>
      <c r="CEZ302" s="98"/>
      <c r="CFA302" s="99"/>
      <c r="CFB302" s="98"/>
      <c r="CFC302" s="99"/>
      <c r="CFD302" s="98"/>
      <c r="CFE302" s="99"/>
      <c r="CFF302" s="98"/>
      <c r="CFG302" s="99"/>
      <c r="CFH302" s="98"/>
      <c r="CFI302" s="99"/>
      <c r="CFJ302" s="98"/>
      <c r="CFK302" s="99"/>
      <c r="CFL302" s="98"/>
      <c r="CFM302" s="99"/>
      <c r="CFN302" s="98"/>
      <c r="CFO302" s="99"/>
      <c r="CFP302" s="98"/>
      <c r="CFQ302" s="99"/>
      <c r="CFR302" s="98"/>
      <c r="CFS302" s="99"/>
      <c r="CFT302" s="98"/>
      <c r="CFU302" s="99"/>
      <c r="CFV302" s="98"/>
      <c r="CFW302" s="99"/>
      <c r="CFX302" s="98"/>
      <c r="CFY302" s="99"/>
      <c r="CFZ302" s="98"/>
      <c r="CGA302" s="99"/>
      <c r="CGB302" s="98"/>
      <c r="CGC302" s="99"/>
      <c r="CGD302" s="98"/>
      <c r="CGE302" s="99"/>
      <c r="CGF302" s="98"/>
      <c r="CGG302" s="99"/>
      <c r="CGH302" s="98"/>
      <c r="CGI302" s="99"/>
      <c r="CGJ302" s="98"/>
      <c r="CGK302" s="99"/>
      <c r="CGL302" s="98"/>
      <c r="CGM302" s="99"/>
      <c r="CGN302" s="98"/>
      <c r="CGO302" s="99"/>
      <c r="CGP302" s="98"/>
      <c r="CGQ302" s="99"/>
      <c r="CGR302" s="98"/>
      <c r="CGS302" s="99"/>
      <c r="CGT302" s="98"/>
      <c r="CGU302" s="99"/>
      <c r="CGV302" s="98"/>
      <c r="CGW302" s="99"/>
      <c r="CGX302" s="98"/>
      <c r="CGY302" s="99"/>
      <c r="CGZ302" s="98"/>
      <c r="CHA302" s="99"/>
      <c r="CHB302" s="98"/>
      <c r="CHC302" s="99"/>
      <c r="CHD302" s="98"/>
      <c r="CHE302" s="99"/>
      <c r="CHF302" s="98"/>
      <c r="CHG302" s="99"/>
      <c r="CHH302" s="98"/>
      <c r="CHI302" s="99"/>
      <c r="CHJ302" s="98"/>
      <c r="CHK302" s="99"/>
      <c r="CHL302" s="98"/>
      <c r="CHM302" s="99"/>
      <c r="CHN302" s="98"/>
      <c r="CHO302" s="99"/>
      <c r="CHP302" s="98"/>
      <c r="CHQ302" s="99"/>
      <c r="CHR302" s="98"/>
      <c r="CHS302" s="99"/>
      <c r="CHT302" s="98"/>
      <c r="CHU302" s="99"/>
      <c r="CHV302" s="98"/>
      <c r="CHW302" s="99"/>
      <c r="CHX302" s="98"/>
      <c r="CHY302" s="99"/>
      <c r="CHZ302" s="98"/>
      <c r="CIA302" s="99"/>
      <c r="CIB302" s="98"/>
      <c r="CIC302" s="99"/>
      <c r="CID302" s="98"/>
      <c r="CIE302" s="99"/>
      <c r="CIF302" s="98"/>
      <c r="CIG302" s="99"/>
      <c r="CIH302" s="98"/>
      <c r="CII302" s="99"/>
      <c r="CIJ302" s="98"/>
      <c r="CIK302" s="99"/>
      <c r="CIL302" s="98"/>
      <c r="CIM302" s="99"/>
      <c r="CIN302" s="98"/>
      <c r="CIO302" s="99"/>
      <c r="CIP302" s="98"/>
      <c r="CIQ302" s="99"/>
      <c r="CIR302" s="98"/>
      <c r="CIS302" s="99"/>
      <c r="CIT302" s="98"/>
      <c r="CIU302" s="99"/>
      <c r="CIV302" s="98"/>
      <c r="CIW302" s="99"/>
      <c r="CIX302" s="98"/>
      <c r="CIY302" s="99"/>
      <c r="CIZ302" s="98"/>
      <c r="CJA302" s="99"/>
      <c r="CJB302" s="98"/>
      <c r="CJC302" s="99"/>
      <c r="CJD302" s="98"/>
      <c r="CJE302" s="99"/>
      <c r="CJF302" s="98"/>
      <c r="CJG302" s="99"/>
      <c r="CJH302" s="98"/>
      <c r="CJI302" s="99"/>
      <c r="CJJ302" s="98"/>
      <c r="CJK302" s="99"/>
      <c r="CJL302" s="98"/>
      <c r="CJM302" s="99"/>
      <c r="CJN302" s="98"/>
      <c r="CJO302" s="99"/>
      <c r="CJP302" s="98"/>
      <c r="CJQ302" s="99"/>
      <c r="CJR302" s="98"/>
      <c r="CJS302" s="99"/>
      <c r="CJT302" s="98"/>
      <c r="CJU302" s="99"/>
      <c r="CJV302" s="98"/>
      <c r="CJW302" s="99"/>
      <c r="CJX302" s="98"/>
      <c r="CJY302" s="99"/>
      <c r="CJZ302" s="98"/>
      <c r="CKA302" s="99"/>
      <c r="CKB302" s="98"/>
      <c r="CKC302" s="99"/>
      <c r="CKD302" s="98"/>
      <c r="CKE302" s="99"/>
      <c r="CKF302" s="98"/>
      <c r="CKG302" s="99"/>
      <c r="CKH302" s="98"/>
      <c r="CKI302" s="99"/>
      <c r="CKJ302" s="98"/>
      <c r="CKK302" s="99"/>
      <c r="CKL302" s="98"/>
      <c r="CKM302" s="99"/>
      <c r="CKN302" s="98"/>
      <c r="CKO302" s="99"/>
      <c r="CKP302" s="98"/>
      <c r="CKQ302" s="99"/>
      <c r="CKR302" s="98"/>
      <c r="CKS302" s="99"/>
      <c r="CKT302" s="98"/>
      <c r="CKU302" s="99"/>
      <c r="CKV302" s="98"/>
      <c r="CKW302" s="99"/>
      <c r="CKX302" s="98"/>
      <c r="CKY302" s="99"/>
      <c r="CKZ302" s="98"/>
      <c r="CLA302" s="99"/>
      <c r="CLB302" s="98"/>
      <c r="CLC302" s="99"/>
      <c r="CLD302" s="98"/>
      <c r="CLE302" s="99"/>
      <c r="CLF302" s="98"/>
      <c r="CLG302" s="99"/>
      <c r="CLH302" s="98"/>
      <c r="CLI302" s="99"/>
      <c r="CLJ302" s="98"/>
      <c r="CLK302" s="99"/>
      <c r="CLL302" s="98"/>
      <c r="CLM302" s="99"/>
      <c r="CLN302" s="98"/>
      <c r="CLO302" s="99"/>
      <c r="CLP302" s="98"/>
      <c r="CLQ302" s="99"/>
      <c r="CLR302" s="98"/>
      <c r="CLS302" s="99"/>
      <c r="CLT302" s="98"/>
      <c r="CLU302" s="99"/>
      <c r="CLV302" s="98"/>
      <c r="CLW302" s="99"/>
      <c r="CLX302" s="98"/>
      <c r="CLY302" s="99"/>
      <c r="CLZ302" s="98"/>
      <c r="CMA302" s="99"/>
      <c r="CMB302" s="98"/>
      <c r="CMC302" s="99"/>
      <c r="CMD302" s="98"/>
      <c r="CME302" s="99"/>
      <c r="CMF302" s="98"/>
      <c r="CMG302" s="99"/>
      <c r="CMH302" s="98"/>
      <c r="CMI302" s="99"/>
      <c r="CMJ302" s="98"/>
      <c r="CMK302" s="99"/>
      <c r="CML302" s="98"/>
      <c r="CMM302" s="99"/>
      <c r="CMN302" s="98"/>
      <c r="CMO302" s="99"/>
      <c r="CMP302" s="98"/>
      <c r="CMQ302" s="99"/>
      <c r="CMR302" s="98"/>
      <c r="CMS302" s="99"/>
      <c r="CMT302" s="98"/>
      <c r="CMU302" s="99"/>
      <c r="CMV302" s="98"/>
      <c r="CMW302" s="99"/>
      <c r="CMX302" s="98"/>
      <c r="CMY302" s="99"/>
      <c r="CMZ302" s="98"/>
      <c r="CNA302" s="99"/>
      <c r="CNB302" s="98"/>
      <c r="CNC302" s="99"/>
      <c r="CND302" s="98"/>
      <c r="CNE302" s="99"/>
      <c r="CNF302" s="98"/>
      <c r="CNG302" s="99"/>
      <c r="CNH302" s="98"/>
      <c r="CNI302" s="99"/>
      <c r="CNJ302" s="98"/>
      <c r="CNK302" s="99"/>
      <c r="CNL302" s="98"/>
      <c r="CNM302" s="99"/>
      <c r="CNN302" s="98"/>
      <c r="CNO302" s="99"/>
      <c r="CNP302" s="98"/>
      <c r="CNQ302" s="99"/>
      <c r="CNR302" s="98"/>
      <c r="CNS302" s="99"/>
      <c r="CNT302" s="98"/>
      <c r="CNU302" s="99"/>
      <c r="CNV302" s="98"/>
      <c r="CNW302" s="99"/>
      <c r="CNX302" s="98"/>
      <c r="CNY302" s="99"/>
      <c r="CNZ302" s="98"/>
      <c r="COA302" s="99"/>
      <c r="COB302" s="98"/>
      <c r="COC302" s="99"/>
      <c r="COD302" s="98"/>
      <c r="COE302" s="99"/>
      <c r="COF302" s="98"/>
      <c r="COG302" s="99"/>
      <c r="COH302" s="98"/>
      <c r="COI302" s="99"/>
      <c r="COJ302" s="98"/>
      <c r="COK302" s="99"/>
      <c r="COL302" s="98"/>
      <c r="COM302" s="99"/>
      <c r="CON302" s="98"/>
      <c r="COO302" s="99"/>
      <c r="COP302" s="98"/>
      <c r="COQ302" s="99"/>
      <c r="COR302" s="98"/>
      <c r="COS302" s="99"/>
      <c r="COT302" s="98"/>
      <c r="COU302" s="99"/>
      <c r="COV302" s="98"/>
      <c r="COW302" s="99"/>
      <c r="COX302" s="98"/>
      <c r="COY302" s="99"/>
      <c r="COZ302" s="98"/>
      <c r="CPA302" s="99"/>
      <c r="CPB302" s="98"/>
      <c r="CPC302" s="99"/>
      <c r="CPD302" s="98"/>
      <c r="CPE302" s="99"/>
      <c r="CPF302" s="98"/>
      <c r="CPG302" s="99"/>
      <c r="CPH302" s="98"/>
      <c r="CPI302" s="99"/>
      <c r="CPJ302" s="98"/>
      <c r="CPK302" s="99"/>
      <c r="CPL302" s="98"/>
      <c r="CPM302" s="99"/>
      <c r="CPN302" s="98"/>
      <c r="CPO302" s="99"/>
      <c r="CPP302" s="98"/>
      <c r="CPQ302" s="99"/>
      <c r="CPR302" s="98"/>
      <c r="CPS302" s="99"/>
      <c r="CPT302" s="98"/>
      <c r="CPU302" s="99"/>
      <c r="CPV302" s="98"/>
      <c r="CPW302" s="99"/>
      <c r="CPX302" s="98"/>
      <c r="CPY302" s="99"/>
      <c r="CPZ302" s="98"/>
      <c r="CQA302" s="99"/>
      <c r="CQB302" s="98"/>
      <c r="CQC302" s="99"/>
      <c r="CQD302" s="98"/>
      <c r="CQE302" s="99"/>
      <c r="CQF302" s="98"/>
      <c r="CQG302" s="99"/>
      <c r="CQH302" s="98"/>
      <c r="CQI302" s="99"/>
      <c r="CQJ302" s="98"/>
      <c r="CQK302" s="99"/>
      <c r="CQL302" s="98"/>
      <c r="CQM302" s="99"/>
      <c r="CQN302" s="98"/>
      <c r="CQO302" s="99"/>
      <c r="CQP302" s="98"/>
      <c r="CQQ302" s="99"/>
      <c r="CQR302" s="98"/>
      <c r="CQS302" s="99"/>
      <c r="CQT302" s="98"/>
      <c r="CQU302" s="99"/>
      <c r="CQV302" s="98"/>
      <c r="CQW302" s="99"/>
      <c r="CQX302" s="98"/>
      <c r="CQY302" s="99"/>
      <c r="CQZ302" s="98"/>
      <c r="CRA302" s="99"/>
      <c r="CRB302" s="98"/>
      <c r="CRC302" s="99"/>
      <c r="CRD302" s="98"/>
      <c r="CRE302" s="99"/>
      <c r="CRF302" s="98"/>
      <c r="CRG302" s="99"/>
      <c r="CRH302" s="98"/>
      <c r="CRI302" s="99"/>
      <c r="CRJ302" s="98"/>
      <c r="CRK302" s="99"/>
      <c r="CRL302" s="98"/>
      <c r="CRM302" s="99"/>
      <c r="CRN302" s="98"/>
      <c r="CRO302" s="99"/>
      <c r="CRP302" s="98"/>
      <c r="CRQ302" s="99"/>
      <c r="CRR302" s="98"/>
      <c r="CRS302" s="99"/>
      <c r="CRT302" s="98"/>
      <c r="CRU302" s="99"/>
      <c r="CRV302" s="98"/>
      <c r="CRW302" s="99"/>
      <c r="CRX302" s="98"/>
      <c r="CRY302" s="99"/>
      <c r="CRZ302" s="98"/>
      <c r="CSA302" s="99"/>
      <c r="CSB302" s="98"/>
      <c r="CSC302" s="99"/>
      <c r="CSD302" s="98"/>
      <c r="CSE302" s="99"/>
      <c r="CSF302" s="98"/>
      <c r="CSG302" s="99"/>
      <c r="CSH302" s="98"/>
      <c r="CSI302" s="99"/>
      <c r="CSJ302" s="98"/>
      <c r="CSK302" s="99"/>
      <c r="CSL302" s="98"/>
      <c r="CSM302" s="99"/>
      <c r="CSN302" s="98"/>
      <c r="CSO302" s="99"/>
      <c r="CSP302" s="98"/>
      <c r="CSQ302" s="99"/>
      <c r="CSR302" s="98"/>
      <c r="CSS302" s="99"/>
      <c r="CST302" s="98"/>
      <c r="CSU302" s="99"/>
      <c r="CSV302" s="98"/>
      <c r="CSW302" s="99"/>
      <c r="CSX302" s="98"/>
      <c r="CSY302" s="99"/>
      <c r="CSZ302" s="98"/>
      <c r="CTA302" s="99"/>
      <c r="CTB302" s="98"/>
      <c r="CTC302" s="99"/>
      <c r="CTD302" s="98"/>
      <c r="CTE302" s="99"/>
      <c r="CTF302" s="98"/>
      <c r="CTG302" s="99"/>
      <c r="CTH302" s="98"/>
      <c r="CTI302" s="99"/>
      <c r="CTJ302" s="98"/>
      <c r="CTK302" s="99"/>
      <c r="CTL302" s="98"/>
      <c r="CTM302" s="99"/>
      <c r="CTN302" s="98"/>
      <c r="CTO302" s="99"/>
      <c r="CTP302" s="98"/>
      <c r="CTQ302" s="99"/>
      <c r="CTR302" s="98"/>
      <c r="CTS302" s="99"/>
      <c r="CTT302" s="98"/>
      <c r="CTU302" s="99"/>
      <c r="CTV302" s="98"/>
      <c r="CTW302" s="99"/>
      <c r="CTX302" s="98"/>
      <c r="CTY302" s="99"/>
      <c r="CTZ302" s="98"/>
      <c r="CUA302" s="99"/>
      <c r="CUB302" s="98"/>
      <c r="CUC302" s="99"/>
      <c r="CUD302" s="98"/>
      <c r="CUE302" s="99"/>
      <c r="CUF302" s="98"/>
      <c r="CUG302" s="99"/>
      <c r="CUH302" s="98"/>
      <c r="CUI302" s="99"/>
      <c r="CUJ302" s="98"/>
      <c r="CUK302" s="99"/>
      <c r="CUL302" s="98"/>
      <c r="CUM302" s="99"/>
      <c r="CUN302" s="98"/>
      <c r="CUO302" s="99"/>
      <c r="CUP302" s="98"/>
      <c r="CUQ302" s="99"/>
      <c r="CUR302" s="98"/>
      <c r="CUS302" s="99"/>
      <c r="CUT302" s="98"/>
      <c r="CUU302" s="99"/>
      <c r="CUV302" s="98"/>
      <c r="CUW302" s="99"/>
      <c r="CUX302" s="98"/>
      <c r="CUY302" s="99"/>
      <c r="CUZ302" s="98"/>
      <c r="CVA302" s="99"/>
      <c r="CVB302" s="98"/>
      <c r="CVC302" s="99"/>
      <c r="CVD302" s="98"/>
      <c r="CVE302" s="99"/>
      <c r="CVF302" s="98"/>
      <c r="CVG302" s="99"/>
      <c r="CVH302" s="98"/>
      <c r="CVI302" s="99"/>
      <c r="CVJ302" s="98"/>
      <c r="CVK302" s="99"/>
      <c r="CVL302" s="98"/>
      <c r="CVM302" s="99"/>
      <c r="CVN302" s="98"/>
      <c r="CVO302" s="99"/>
      <c r="CVP302" s="98"/>
      <c r="CVQ302" s="99"/>
      <c r="CVR302" s="98"/>
      <c r="CVS302" s="99"/>
      <c r="CVT302" s="98"/>
      <c r="CVU302" s="99"/>
      <c r="CVV302" s="98"/>
      <c r="CVW302" s="99"/>
      <c r="CVX302" s="98"/>
      <c r="CVY302" s="99"/>
      <c r="CVZ302" s="98"/>
      <c r="CWA302" s="99"/>
      <c r="CWB302" s="98"/>
      <c r="CWC302" s="99"/>
      <c r="CWD302" s="98"/>
      <c r="CWE302" s="99"/>
      <c r="CWF302" s="98"/>
      <c r="CWG302" s="99"/>
      <c r="CWH302" s="98"/>
      <c r="CWI302" s="99"/>
      <c r="CWJ302" s="98"/>
      <c r="CWK302" s="99"/>
      <c r="CWL302" s="98"/>
      <c r="CWM302" s="99"/>
      <c r="CWN302" s="98"/>
      <c r="CWO302" s="99"/>
      <c r="CWP302" s="98"/>
      <c r="CWQ302" s="99"/>
      <c r="CWR302" s="98"/>
      <c r="CWS302" s="99"/>
      <c r="CWT302" s="98"/>
      <c r="CWU302" s="99"/>
      <c r="CWV302" s="98"/>
      <c r="CWW302" s="99"/>
      <c r="CWX302" s="98"/>
      <c r="CWY302" s="99"/>
      <c r="CWZ302" s="98"/>
      <c r="CXA302" s="99"/>
      <c r="CXB302" s="98"/>
      <c r="CXC302" s="99"/>
      <c r="CXD302" s="98"/>
      <c r="CXE302" s="99"/>
      <c r="CXF302" s="98"/>
      <c r="CXG302" s="99"/>
      <c r="CXH302" s="98"/>
      <c r="CXI302" s="99"/>
      <c r="CXJ302" s="98"/>
      <c r="CXK302" s="99"/>
      <c r="CXL302" s="98"/>
      <c r="CXM302" s="99"/>
      <c r="CXN302" s="98"/>
      <c r="CXO302" s="99"/>
      <c r="CXP302" s="98"/>
      <c r="CXQ302" s="99"/>
      <c r="CXR302" s="98"/>
      <c r="CXS302" s="99"/>
      <c r="CXT302" s="98"/>
      <c r="CXU302" s="99"/>
      <c r="CXV302" s="98"/>
      <c r="CXW302" s="99"/>
      <c r="CXX302" s="98"/>
      <c r="CXY302" s="99"/>
      <c r="CXZ302" s="98"/>
      <c r="CYA302" s="99"/>
      <c r="CYB302" s="98"/>
      <c r="CYC302" s="99"/>
      <c r="CYD302" s="98"/>
      <c r="CYE302" s="99"/>
      <c r="CYF302" s="98"/>
      <c r="CYG302" s="99"/>
      <c r="CYH302" s="98"/>
      <c r="CYI302" s="99"/>
      <c r="CYJ302" s="98"/>
      <c r="CYK302" s="99"/>
      <c r="CYL302" s="98"/>
      <c r="CYM302" s="99"/>
      <c r="CYN302" s="98"/>
      <c r="CYO302" s="99"/>
      <c r="CYP302" s="98"/>
      <c r="CYQ302" s="99"/>
      <c r="CYR302" s="98"/>
      <c r="CYS302" s="99"/>
      <c r="CYT302" s="98"/>
      <c r="CYU302" s="99"/>
      <c r="CYV302" s="98"/>
      <c r="CYW302" s="99"/>
      <c r="CYX302" s="98"/>
      <c r="CYY302" s="99"/>
      <c r="CYZ302" s="98"/>
      <c r="CZA302" s="99"/>
      <c r="CZB302" s="98"/>
      <c r="CZC302" s="99"/>
      <c r="CZD302" s="98"/>
      <c r="CZE302" s="99"/>
      <c r="CZF302" s="98"/>
      <c r="CZG302" s="99"/>
      <c r="CZH302" s="98"/>
      <c r="CZI302" s="99"/>
      <c r="CZJ302" s="98"/>
      <c r="CZK302" s="99"/>
      <c r="CZL302" s="98"/>
      <c r="CZM302" s="99"/>
      <c r="CZN302" s="98"/>
      <c r="CZO302" s="99"/>
      <c r="CZP302" s="98"/>
      <c r="CZQ302" s="99"/>
      <c r="CZR302" s="98"/>
      <c r="CZS302" s="99"/>
      <c r="CZT302" s="98"/>
      <c r="CZU302" s="99"/>
      <c r="CZV302" s="98"/>
      <c r="CZW302" s="99"/>
      <c r="CZX302" s="98"/>
      <c r="CZY302" s="99"/>
      <c r="CZZ302" s="98"/>
      <c r="DAA302" s="99"/>
      <c r="DAB302" s="98"/>
      <c r="DAC302" s="99"/>
      <c r="DAD302" s="98"/>
      <c r="DAE302" s="99"/>
      <c r="DAF302" s="98"/>
      <c r="DAG302" s="99"/>
      <c r="DAH302" s="98"/>
      <c r="DAI302" s="99"/>
      <c r="DAJ302" s="98"/>
      <c r="DAK302" s="99"/>
      <c r="DAL302" s="98"/>
      <c r="DAM302" s="99"/>
      <c r="DAN302" s="98"/>
      <c r="DAO302" s="99"/>
      <c r="DAP302" s="98"/>
      <c r="DAQ302" s="99"/>
      <c r="DAR302" s="98"/>
      <c r="DAS302" s="99"/>
      <c r="DAT302" s="98"/>
      <c r="DAU302" s="99"/>
      <c r="DAV302" s="98"/>
      <c r="DAW302" s="99"/>
      <c r="DAX302" s="98"/>
      <c r="DAY302" s="99"/>
      <c r="DAZ302" s="98"/>
      <c r="DBA302" s="99"/>
      <c r="DBB302" s="98"/>
      <c r="DBC302" s="99"/>
      <c r="DBD302" s="98"/>
      <c r="DBE302" s="99"/>
      <c r="DBF302" s="98"/>
      <c r="DBG302" s="99"/>
      <c r="DBH302" s="98"/>
      <c r="DBI302" s="99"/>
      <c r="DBJ302" s="98"/>
      <c r="DBK302" s="99"/>
      <c r="DBL302" s="98"/>
      <c r="DBM302" s="99"/>
      <c r="DBN302" s="98"/>
      <c r="DBO302" s="99"/>
      <c r="DBP302" s="98"/>
      <c r="DBQ302" s="99"/>
      <c r="DBR302" s="98"/>
      <c r="DBS302" s="99"/>
      <c r="DBT302" s="98"/>
      <c r="DBU302" s="99"/>
      <c r="DBV302" s="98"/>
      <c r="DBW302" s="99"/>
      <c r="DBX302" s="98"/>
      <c r="DBY302" s="99"/>
      <c r="DBZ302" s="98"/>
      <c r="DCA302" s="99"/>
      <c r="DCB302" s="98"/>
      <c r="DCC302" s="99"/>
      <c r="DCD302" s="98"/>
      <c r="DCE302" s="99"/>
      <c r="DCF302" s="98"/>
      <c r="DCG302" s="99"/>
      <c r="DCH302" s="98"/>
      <c r="DCI302" s="99"/>
      <c r="DCJ302" s="98"/>
      <c r="DCK302" s="99"/>
      <c r="DCL302" s="98"/>
      <c r="DCM302" s="99"/>
      <c r="DCN302" s="98"/>
      <c r="DCO302" s="99"/>
      <c r="DCP302" s="98"/>
      <c r="DCQ302" s="99"/>
      <c r="DCR302" s="98"/>
      <c r="DCS302" s="99"/>
      <c r="DCT302" s="98"/>
      <c r="DCU302" s="99"/>
      <c r="DCV302" s="98"/>
      <c r="DCW302" s="99"/>
      <c r="DCX302" s="98"/>
      <c r="DCY302" s="99"/>
      <c r="DCZ302" s="98"/>
      <c r="DDA302" s="99"/>
      <c r="DDB302" s="98"/>
      <c r="DDC302" s="99"/>
      <c r="DDD302" s="98"/>
      <c r="DDE302" s="99"/>
      <c r="DDF302" s="98"/>
      <c r="DDG302" s="99"/>
      <c r="DDH302" s="98"/>
      <c r="DDI302" s="99"/>
      <c r="DDJ302" s="98"/>
      <c r="DDK302" s="99"/>
      <c r="DDL302" s="98"/>
      <c r="DDM302" s="99"/>
      <c r="DDN302" s="98"/>
      <c r="DDO302" s="99"/>
      <c r="DDP302" s="98"/>
      <c r="DDQ302" s="99"/>
      <c r="DDR302" s="98"/>
      <c r="DDS302" s="99"/>
      <c r="DDT302" s="98"/>
      <c r="DDU302" s="99"/>
      <c r="DDV302" s="98"/>
      <c r="DDW302" s="99"/>
      <c r="DDX302" s="98"/>
      <c r="DDY302" s="99"/>
      <c r="DDZ302" s="98"/>
      <c r="DEA302" s="99"/>
      <c r="DEB302" s="98"/>
      <c r="DEC302" s="99"/>
      <c r="DED302" s="98"/>
      <c r="DEE302" s="99"/>
      <c r="DEF302" s="98"/>
      <c r="DEG302" s="99"/>
      <c r="DEH302" s="98"/>
      <c r="DEI302" s="99"/>
      <c r="DEJ302" s="98"/>
      <c r="DEK302" s="99"/>
      <c r="DEL302" s="98"/>
      <c r="DEM302" s="99"/>
      <c r="DEN302" s="98"/>
      <c r="DEO302" s="99"/>
      <c r="DEP302" s="98"/>
      <c r="DEQ302" s="99"/>
      <c r="DER302" s="98"/>
      <c r="DES302" s="99"/>
      <c r="DET302" s="98"/>
      <c r="DEU302" s="99"/>
      <c r="DEV302" s="98"/>
      <c r="DEW302" s="99"/>
      <c r="DEX302" s="98"/>
      <c r="DEY302" s="99"/>
      <c r="DEZ302" s="98"/>
      <c r="DFA302" s="99"/>
      <c r="DFB302" s="98"/>
      <c r="DFC302" s="99"/>
      <c r="DFD302" s="98"/>
      <c r="DFE302" s="99"/>
      <c r="DFF302" s="98"/>
      <c r="DFG302" s="99"/>
      <c r="DFH302" s="98"/>
      <c r="DFI302" s="99"/>
      <c r="DFJ302" s="98"/>
      <c r="DFK302" s="99"/>
      <c r="DFL302" s="98"/>
      <c r="DFM302" s="99"/>
      <c r="DFN302" s="98"/>
      <c r="DFO302" s="99"/>
      <c r="DFP302" s="98"/>
      <c r="DFQ302" s="99"/>
      <c r="DFR302" s="98"/>
      <c r="DFS302" s="99"/>
      <c r="DFT302" s="98"/>
      <c r="DFU302" s="99"/>
      <c r="DFV302" s="98"/>
      <c r="DFW302" s="99"/>
      <c r="DFX302" s="98"/>
      <c r="DFY302" s="99"/>
      <c r="DFZ302" s="98"/>
      <c r="DGA302" s="99"/>
      <c r="DGB302" s="98"/>
      <c r="DGC302" s="99"/>
      <c r="DGD302" s="98"/>
      <c r="DGE302" s="99"/>
      <c r="DGF302" s="98"/>
      <c r="DGG302" s="99"/>
      <c r="DGH302" s="98"/>
      <c r="DGI302" s="99"/>
      <c r="DGJ302" s="98"/>
      <c r="DGK302" s="99"/>
      <c r="DGL302" s="98"/>
      <c r="DGM302" s="99"/>
      <c r="DGN302" s="98"/>
      <c r="DGO302" s="99"/>
      <c r="DGP302" s="98"/>
      <c r="DGQ302" s="99"/>
      <c r="DGR302" s="98"/>
      <c r="DGS302" s="99"/>
      <c r="DGT302" s="98"/>
      <c r="DGU302" s="99"/>
      <c r="DGV302" s="98"/>
      <c r="DGW302" s="99"/>
      <c r="DGX302" s="98"/>
      <c r="DGY302" s="99"/>
      <c r="DGZ302" s="98"/>
      <c r="DHA302" s="99"/>
      <c r="DHB302" s="98"/>
      <c r="DHC302" s="99"/>
      <c r="DHD302" s="98"/>
      <c r="DHE302" s="99"/>
      <c r="DHF302" s="98"/>
      <c r="DHG302" s="99"/>
      <c r="DHH302" s="98"/>
      <c r="DHI302" s="99"/>
      <c r="DHJ302" s="98"/>
      <c r="DHK302" s="99"/>
      <c r="DHL302" s="98"/>
      <c r="DHM302" s="99"/>
      <c r="DHN302" s="98"/>
      <c r="DHO302" s="99"/>
      <c r="DHP302" s="98"/>
      <c r="DHQ302" s="99"/>
      <c r="DHR302" s="98"/>
      <c r="DHS302" s="99"/>
      <c r="DHT302" s="98"/>
      <c r="DHU302" s="99"/>
      <c r="DHV302" s="98"/>
      <c r="DHW302" s="99"/>
      <c r="DHX302" s="98"/>
      <c r="DHY302" s="99"/>
      <c r="DHZ302" s="98"/>
      <c r="DIA302" s="99"/>
      <c r="DIB302" s="98"/>
      <c r="DIC302" s="99"/>
      <c r="DID302" s="98"/>
      <c r="DIE302" s="99"/>
      <c r="DIF302" s="98"/>
      <c r="DIG302" s="99"/>
      <c r="DIH302" s="98"/>
      <c r="DII302" s="99"/>
      <c r="DIJ302" s="98"/>
      <c r="DIK302" s="99"/>
      <c r="DIL302" s="98"/>
      <c r="DIM302" s="99"/>
      <c r="DIN302" s="98"/>
      <c r="DIO302" s="99"/>
      <c r="DIP302" s="98"/>
      <c r="DIQ302" s="99"/>
      <c r="DIR302" s="98"/>
      <c r="DIS302" s="99"/>
      <c r="DIT302" s="98"/>
      <c r="DIU302" s="99"/>
      <c r="DIV302" s="98"/>
      <c r="DIW302" s="99"/>
      <c r="DIX302" s="98"/>
      <c r="DIY302" s="99"/>
      <c r="DIZ302" s="98"/>
      <c r="DJA302" s="99"/>
      <c r="DJB302" s="98"/>
      <c r="DJC302" s="99"/>
      <c r="DJD302" s="98"/>
      <c r="DJE302" s="99"/>
      <c r="DJF302" s="98"/>
      <c r="DJG302" s="99"/>
      <c r="DJH302" s="98"/>
      <c r="DJI302" s="99"/>
      <c r="DJJ302" s="98"/>
      <c r="DJK302" s="99"/>
      <c r="DJL302" s="98"/>
      <c r="DJM302" s="99"/>
      <c r="DJN302" s="98"/>
      <c r="DJO302" s="99"/>
      <c r="DJP302" s="98"/>
      <c r="DJQ302" s="99"/>
      <c r="DJR302" s="98"/>
      <c r="DJS302" s="99"/>
      <c r="DJT302" s="98"/>
      <c r="DJU302" s="99"/>
      <c r="DJV302" s="98"/>
      <c r="DJW302" s="99"/>
      <c r="DJX302" s="98"/>
      <c r="DJY302" s="99"/>
      <c r="DJZ302" s="98"/>
      <c r="DKA302" s="99"/>
      <c r="DKB302" s="98"/>
      <c r="DKC302" s="99"/>
      <c r="DKD302" s="98"/>
      <c r="DKE302" s="99"/>
      <c r="DKF302" s="98"/>
      <c r="DKG302" s="99"/>
      <c r="DKH302" s="98"/>
      <c r="DKI302" s="99"/>
      <c r="DKJ302" s="98"/>
      <c r="DKK302" s="99"/>
      <c r="DKL302" s="98"/>
      <c r="DKM302" s="99"/>
      <c r="DKN302" s="98"/>
      <c r="DKO302" s="99"/>
      <c r="DKP302" s="98"/>
      <c r="DKQ302" s="99"/>
      <c r="DKR302" s="98"/>
      <c r="DKS302" s="99"/>
      <c r="DKT302" s="98"/>
      <c r="DKU302" s="99"/>
      <c r="DKV302" s="98"/>
      <c r="DKW302" s="99"/>
      <c r="DKX302" s="98"/>
      <c r="DKY302" s="99"/>
      <c r="DKZ302" s="98"/>
      <c r="DLA302" s="99"/>
      <c r="DLB302" s="98"/>
      <c r="DLC302" s="99"/>
      <c r="DLD302" s="98"/>
      <c r="DLE302" s="99"/>
      <c r="DLF302" s="98"/>
      <c r="DLG302" s="99"/>
      <c r="DLH302" s="98"/>
      <c r="DLI302" s="99"/>
      <c r="DLJ302" s="98"/>
      <c r="DLK302" s="99"/>
      <c r="DLL302" s="98"/>
      <c r="DLM302" s="99"/>
      <c r="DLN302" s="98"/>
      <c r="DLO302" s="99"/>
      <c r="DLP302" s="98"/>
      <c r="DLQ302" s="99"/>
      <c r="DLR302" s="98"/>
      <c r="DLS302" s="99"/>
      <c r="DLT302" s="98"/>
      <c r="DLU302" s="99"/>
      <c r="DLV302" s="98"/>
      <c r="DLW302" s="99"/>
      <c r="DLX302" s="98"/>
      <c r="DLY302" s="99"/>
      <c r="DLZ302" s="98"/>
      <c r="DMA302" s="99"/>
      <c r="DMB302" s="98"/>
      <c r="DMC302" s="99"/>
      <c r="DMD302" s="98"/>
      <c r="DME302" s="99"/>
      <c r="DMF302" s="98"/>
      <c r="DMG302" s="99"/>
      <c r="DMH302" s="98"/>
      <c r="DMI302" s="99"/>
      <c r="DMJ302" s="98"/>
      <c r="DMK302" s="99"/>
      <c r="DML302" s="98"/>
      <c r="DMM302" s="99"/>
      <c r="DMN302" s="98"/>
      <c r="DMO302" s="99"/>
      <c r="DMP302" s="98"/>
      <c r="DMQ302" s="99"/>
      <c r="DMR302" s="98"/>
      <c r="DMS302" s="99"/>
      <c r="DMT302" s="98"/>
      <c r="DMU302" s="99"/>
      <c r="DMV302" s="98"/>
      <c r="DMW302" s="99"/>
      <c r="DMX302" s="98"/>
      <c r="DMY302" s="99"/>
      <c r="DMZ302" s="98"/>
      <c r="DNA302" s="99"/>
      <c r="DNB302" s="98"/>
      <c r="DNC302" s="99"/>
      <c r="DND302" s="98"/>
      <c r="DNE302" s="99"/>
      <c r="DNF302" s="98"/>
      <c r="DNG302" s="99"/>
      <c r="DNH302" s="98"/>
      <c r="DNI302" s="99"/>
      <c r="DNJ302" s="98"/>
      <c r="DNK302" s="99"/>
      <c r="DNL302" s="98"/>
      <c r="DNM302" s="99"/>
      <c r="DNN302" s="98"/>
      <c r="DNO302" s="99"/>
      <c r="DNP302" s="98"/>
      <c r="DNQ302" s="99"/>
      <c r="DNR302" s="98"/>
      <c r="DNS302" s="99"/>
      <c r="DNT302" s="98"/>
      <c r="DNU302" s="99"/>
      <c r="DNV302" s="98"/>
      <c r="DNW302" s="99"/>
      <c r="DNX302" s="98"/>
      <c r="DNY302" s="99"/>
      <c r="DNZ302" s="98"/>
      <c r="DOA302" s="99"/>
      <c r="DOB302" s="98"/>
      <c r="DOC302" s="99"/>
      <c r="DOD302" s="98"/>
      <c r="DOE302" s="99"/>
      <c r="DOF302" s="98"/>
      <c r="DOG302" s="99"/>
      <c r="DOH302" s="98"/>
      <c r="DOI302" s="99"/>
      <c r="DOJ302" s="98"/>
      <c r="DOK302" s="99"/>
      <c r="DOL302" s="98"/>
      <c r="DOM302" s="99"/>
      <c r="DON302" s="98"/>
      <c r="DOO302" s="99"/>
      <c r="DOP302" s="98"/>
      <c r="DOQ302" s="99"/>
      <c r="DOR302" s="98"/>
      <c r="DOS302" s="99"/>
      <c r="DOT302" s="98"/>
      <c r="DOU302" s="99"/>
      <c r="DOV302" s="98"/>
      <c r="DOW302" s="99"/>
      <c r="DOX302" s="98"/>
      <c r="DOY302" s="99"/>
      <c r="DOZ302" s="98"/>
      <c r="DPA302" s="99"/>
      <c r="DPB302" s="98"/>
      <c r="DPC302" s="99"/>
      <c r="DPD302" s="98"/>
      <c r="DPE302" s="99"/>
      <c r="DPF302" s="98"/>
      <c r="DPG302" s="99"/>
      <c r="DPH302" s="98"/>
      <c r="DPI302" s="99"/>
      <c r="DPJ302" s="98"/>
      <c r="DPK302" s="99"/>
      <c r="DPL302" s="98"/>
      <c r="DPM302" s="99"/>
      <c r="DPN302" s="98"/>
      <c r="DPO302" s="99"/>
      <c r="DPP302" s="98"/>
      <c r="DPQ302" s="99"/>
      <c r="DPR302" s="98"/>
      <c r="DPS302" s="99"/>
      <c r="DPT302" s="98"/>
      <c r="DPU302" s="99"/>
      <c r="DPV302" s="98"/>
      <c r="DPW302" s="99"/>
      <c r="DPX302" s="98"/>
      <c r="DPY302" s="99"/>
      <c r="DPZ302" s="98"/>
      <c r="DQA302" s="99"/>
      <c r="DQB302" s="98"/>
      <c r="DQC302" s="99"/>
      <c r="DQD302" s="98"/>
      <c r="DQE302" s="99"/>
      <c r="DQF302" s="98"/>
      <c r="DQG302" s="99"/>
      <c r="DQH302" s="98"/>
      <c r="DQI302" s="99"/>
      <c r="DQJ302" s="98"/>
      <c r="DQK302" s="99"/>
      <c r="DQL302" s="98"/>
      <c r="DQM302" s="99"/>
      <c r="DQN302" s="98"/>
      <c r="DQO302" s="99"/>
      <c r="DQP302" s="98"/>
      <c r="DQQ302" s="99"/>
      <c r="DQR302" s="98"/>
      <c r="DQS302" s="99"/>
      <c r="DQT302" s="98"/>
      <c r="DQU302" s="99"/>
      <c r="DQV302" s="98"/>
      <c r="DQW302" s="99"/>
      <c r="DQX302" s="98"/>
      <c r="DQY302" s="99"/>
      <c r="DQZ302" s="98"/>
      <c r="DRA302" s="99"/>
      <c r="DRB302" s="98"/>
      <c r="DRC302" s="99"/>
      <c r="DRD302" s="98"/>
      <c r="DRE302" s="99"/>
      <c r="DRF302" s="98"/>
      <c r="DRG302" s="99"/>
      <c r="DRH302" s="98"/>
      <c r="DRI302" s="99"/>
      <c r="DRJ302" s="98"/>
      <c r="DRK302" s="99"/>
      <c r="DRL302" s="98"/>
      <c r="DRM302" s="99"/>
      <c r="DRN302" s="98"/>
      <c r="DRO302" s="99"/>
      <c r="DRP302" s="98"/>
      <c r="DRQ302" s="99"/>
      <c r="DRR302" s="98"/>
      <c r="DRS302" s="99"/>
      <c r="DRT302" s="98"/>
      <c r="DRU302" s="99"/>
      <c r="DRV302" s="98"/>
      <c r="DRW302" s="99"/>
      <c r="DRX302" s="98"/>
      <c r="DRY302" s="99"/>
      <c r="DRZ302" s="98"/>
      <c r="DSA302" s="99"/>
      <c r="DSB302" s="98"/>
      <c r="DSC302" s="99"/>
      <c r="DSD302" s="98"/>
      <c r="DSE302" s="99"/>
      <c r="DSF302" s="98"/>
      <c r="DSG302" s="99"/>
      <c r="DSH302" s="98"/>
      <c r="DSI302" s="99"/>
      <c r="DSJ302" s="98"/>
      <c r="DSK302" s="99"/>
      <c r="DSL302" s="98"/>
      <c r="DSM302" s="99"/>
      <c r="DSN302" s="98"/>
      <c r="DSO302" s="99"/>
      <c r="DSP302" s="98"/>
      <c r="DSQ302" s="99"/>
      <c r="DSR302" s="98"/>
      <c r="DSS302" s="99"/>
      <c r="DST302" s="98"/>
      <c r="DSU302" s="99"/>
      <c r="DSV302" s="98"/>
      <c r="DSW302" s="99"/>
      <c r="DSX302" s="98"/>
      <c r="DSY302" s="99"/>
      <c r="DSZ302" s="98"/>
      <c r="DTA302" s="99"/>
      <c r="DTB302" s="98"/>
      <c r="DTC302" s="99"/>
      <c r="DTD302" s="98"/>
      <c r="DTE302" s="99"/>
      <c r="DTF302" s="98"/>
      <c r="DTG302" s="99"/>
      <c r="DTH302" s="98"/>
      <c r="DTI302" s="99"/>
      <c r="DTJ302" s="98"/>
      <c r="DTK302" s="99"/>
      <c r="DTL302" s="98"/>
      <c r="DTM302" s="99"/>
      <c r="DTN302" s="98"/>
      <c r="DTO302" s="99"/>
      <c r="DTP302" s="98"/>
      <c r="DTQ302" s="99"/>
      <c r="DTR302" s="98"/>
      <c r="DTS302" s="99"/>
      <c r="DTT302" s="98"/>
      <c r="DTU302" s="99"/>
      <c r="DTV302" s="98"/>
      <c r="DTW302" s="99"/>
      <c r="DTX302" s="98"/>
      <c r="DTY302" s="99"/>
      <c r="DTZ302" s="98"/>
      <c r="DUA302" s="99"/>
      <c r="DUB302" s="98"/>
      <c r="DUC302" s="99"/>
      <c r="DUD302" s="98"/>
      <c r="DUE302" s="99"/>
      <c r="DUF302" s="98"/>
      <c r="DUG302" s="99"/>
      <c r="DUH302" s="98"/>
      <c r="DUI302" s="99"/>
      <c r="DUJ302" s="98"/>
      <c r="DUK302" s="99"/>
      <c r="DUL302" s="98"/>
      <c r="DUM302" s="99"/>
      <c r="DUN302" s="98"/>
      <c r="DUO302" s="99"/>
      <c r="DUP302" s="98"/>
      <c r="DUQ302" s="99"/>
      <c r="DUR302" s="98"/>
      <c r="DUS302" s="99"/>
      <c r="DUT302" s="98"/>
      <c r="DUU302" s="99"/>
      <c r="DUV302" s="98"/>
      <c r="DUW302" s="99"/>
      <c r="DUX302" s="98"/>
      <c r="DUY302" s="99"/>
      <c r="DUZ302" s="98"/>
      <c r="DVA302" s="99"/>
      <c r="DVB302" s="98"/>
      <c r="DVC302" s="99"/>
      <c r="DVD302" s="98"/>
      <c r="DVE302" s="99"/>
      <c r="DVF302" s="98"/>
      <c r="DVG302" s="99"/>
      <c r="DVH302" s="98"/>
      <c r="DVI302" s="99"/>
      <c r="DVJ302" s="98"/>
      <c r="DVK302" s="99"/>
      <c r="DVL302" s="98"/>
      <c r="DVM302" s="99"/>
      <c r="DVN302" s="98"/>
      <c r="DVO302" s="99"/>
      <c r="DVP302" s="98"/>
      <c r="DVQ302" s="99"/>
      <c r="DVR302" s="98"/>
      <c r="DVS302" s="99"/>
      <c r="DVT302" s="98"/>
      <c r="DVU302" s="99"/>
      <c r="DVV302" s="98"/>
      <c r="DVW302" s="99"/>
      <c r="DVX302" s="98"/>
      <c r="DVY302" s="99"/>
      <c r="DVZ302" s="98"/>
      <c r="DWA302" s="99"/>
      <c r="DWB302" s="98"/>
      <c r="DWC302" s="99"/>
      <c r="DWD302" s="98"/>
      <c r="DWE302" s="99"/>
      <c r="DWF302" s="98"/>
      <c r="DWG302" s="99"/>
      <c r="DWH302" s="98"/>
      <c r="DWI302" s="99"/>
      <c r="DWJ302" s="98"/>
      <c r="DWK302" s="99"/>
      <c r="DWL302" s="98"/>
      <c r="DWM302" s="99"/>
      <c r="DWN302" s="98"/>
      <c r="DWO302" s="99"/>
      <c r="DWP302" s="98"/>
      <c r="DWQ302" s="99"/>
      <c r="DWR302" s="98"/>
      <c r="DWS302" s="99"/>
      <c r="DWT302" s="98"/>
      <c r="DWU302" s="99"/>
      <c r="DWV302" s="98"/>
      <c r="DWW302" s="99"/>
      <c r="DWX302" s="98"/>
      <c r="DWY302" s="99"/>
      <c r="DWZ302" s="98"/>
      <c r="DXA302" s="99"/>
      <c r="DXB302" s="98"/>
      <c r="DXC302" s="99"/>
      <c r="DXD302" s="98"/>
      <c r="DXE302" s="99"/>
      <c r="DXF302" s="98"/>
      <c r="DXG302" s="99"/>
      <c r="DXH302" s="98"/>
      <c r="DXI302" s="99"/>
      <c r="DXJ302" s="98"/>
      <c r="DXK302" s="99"/>
      <c r="DXL302" s="98"/>
      <c r="DXM302" s="99"/>
      <c r="DXN302" s="98"/>
      <c r="DXO302" s="99"/>
      <c r="DXP302" s="98"/>
      <c r="DXQ302" s="99"/>
      <c r="DXR302" s="98"/>
      <c r="DXS302" s="99"/>
      <c r="DXT302" s="98"/>
      <c r="DXU302" s="99"/>
      <c r="DXV302" s="98"/>
      <c r="DXW302" s="99"/>
      <c r="DXX302" s="98"/>
      <c r="DXY302" s="99"/>
      <c r="DXZ302" s="98"/>
      <c r="DYA302" s="99"/>
      <c r="DYB302" s="98"/>
      <c r="DYC302" s="99"/>
      <c r="DYD302" s="98"/>
      <c r="DYE302" s="99"/>
      <c r="DYF302" s="98"/>
      <c r="DYG302" s="99"/>
      <c r="DYH302" s="98"/>
      <c r="DYI302" s="99"/>
      <c r="DYJ302" s="98"/>
      <c r="DYK302" s="99"/>
      <c r="DYL302" s="98"/>
      <c r="DYM302" s="99"/>
      <c r="DYN302" s="98"/>
      <c r="DYO302" s="99"/>
      <c r="DYP302" s="98"/>
      <c r="DYQ302" s="99"/>
      <c r="DYR302" s="98"/>
      <c r="DYS302" s="99"/>
      <c r="DYT302" s="98"/>
      <c r="DYU302" s="99"/>
      <c r="DYV302" s="98"/>
      <c r="DYW302" s="99"/>
      <c r="DYX302" s="98"/>
      <c r="DYY302" s="99"/>
      <c r="DYZ302" s="98"/>
      <c r="DZA302" s="99"/>
      <c r="DZB302" s="98"/>
      <c r="DZC302" s="99"/>
      <c r="DZD302" s="98"/>
      <c r="DZE302" s="99"/>
      <c r="DZF302" s="98"/>
      <c r="DZG302" s="99"/>
      <c r="DZH302" s="98"/>
      <c r="DZI302" s="99"/>
      <c r="DZJ302" s="98"/>
      <c r="DZK302" s="99"/>
      <c r="DZL302" s="98"/>
      <c r="DZM302" s="99"/>
      <c r="DZN302" s="98"/>
      <c r="DZO302" s="99"/>
      <c r="DZP302" s="98"/>
      <c r="DZQ302" s="99"/>
      <c r="DZR302" s="98"/>
      <c r="DZS302" s="99"/>
      <c r="DZT302" s="98"/>
      <c r="DZU302" s="99"/>
      <c r="DZV302" s="98"/>
      <c r="DZW302" s="99"/>
      <c r="DZX302" s="98"/>
      <c r="DZY302" s="99"/>
      <c r="DZZ302" s="98"/>
      <c r="EAA302" s="99"/>
      <c r="EAB302" s="98"/>
      <c r="EAC302" s="99"/>
      <c r="EAD302" s="98"/>
      <c r="EAE302" s="99"/>
      <c r="EAF302" s="98"/>
      <c r="EAG302" s="99"/>
      <c r="EAH302" s="98"/>
      <c r="EAI302" s="99"/>
      <c r="EAJ302" s="98"/>
      <c r="EAK302" s="99"/>
      <c r="EAL302" s="98"/>
      <c r="EAM302" s="99"/>
      <c r="EAN302" s="98"/>
      <c r="EAO302" s="99"/>
      <c r="EAP302" s="98"/>
      <c r="EAQ302" s="99"/>
      <c r="EAR302" s="98"/>
      <c r="EAS302" s="99"/>
      <c r="EAT302" s="98"/>
      <c r="EAU302" s="99"/>
      <c r="EAV302" s="98"/>
      <c r="EAW302" s="99"/>
      <c r="EAX302" s="98"/>
      <c r="EAY302" s="99"/>
      <c r="EAZ302" s="98"/>
      <c r="EBA302" s="99"/>
      <c r="EBB302" s="98"/>
      <c r="EBC302" s="99"/>
      <c r="EBD302" s="98"/>
      <c r="EBE302" s="99"/>
      <c r="EBF302" s="98"/>
      <c r="EBG302" s="99"/>
      <c r="EBH302" s="98"/>
      <c r="EBI302" s="99"/>
      <c r="EBJ302" s="98"/>
      <c r="EBK302" s="99"/>
      <c r="EBL302" s="98"/>
      <c r="EBM302" s="99"/>
      <c r="EBN302" s="98"/>
      <c r="EBO302" s="99"/>
      <c r="EBP302" s="98"/>
      <c r="EBQ302" s="99"/>
      <c r="EBR302" s="98"/>
      <c r="EBS302" s="99"/>
      <c r="EBT302" s="98"/>
      <c r="EBU302" s="99"/>
      <c r="EBV302" s="98"/>
      <c r="EBW302" s="99"/>
      <c r="EBX302" s="98"/>
      <c r="EBY302" s="99"/>
      <c r="EBZ302" s="98"/>
      <c r="ECA302" s="99"/>
      <c r="ECB302" s="98"/>
      <c r="ECC302" s="99"/>
      <c r="ECD302" s="98"/>
      <c r="ECE302" s="99"/>
      <c r="ECF302" s="98"/>
      <c r="ECG302" s="99"/>
      <c r="ECH302" s="98"/>
      <c r="ECI302" s="99"/>
      <c r="ECJ302" s="98"/>
      <c r="ECK302" s="99"/>
      <c r="ECL302" s="98"/>
      <c r="ECM302" s="99"/>
      <c r="ECN302" s="98"/>
      <c r="ECO302" s="99"/>
      <c r="ECP302" s="98"/>
      <c r="ECQ302" s="99"/>
      <c r="ECR302" s="98"/>
      <c r="ECS302" s="99"/>
      <c r="ECT302" s="98"/>
      <c r="ECU302" s="99"/>
      <c r="ECV302" s="98"/>
      <c r="ECW302" s="99"/>
      <c r="ECX302" s="98"/>
      <c r="ECY302" s="99"/>
      <c r="ECZ302" s="98"/>
      <c r="EDA302" s="99"/>
      <c r="EDB302" s="98"/>
      <c r="EDC302" s="99"/>
      <c r="EDD302" s="98"/>
      <c r="EDE302" s="99"/>
      <c r="EDF302" s="98"/>
      <c r="EDG302" s="99"/>
      <c r="EDH302" s="98"/>
      <c r="EDI302" s="99"/>
      <c r="EDJ302" s="98"/>
      <c r="EDK302" s="99"/>
      <c r="EDL302" s="98"/>
      <c r="EDM302" s="99"/>
      <c r="EDN302" s="98"/>
      <c r="EDO302" s="99"/>
      <c r="EDP302" s="98"/>
      <c r="EDQ302" s="99"/>
      <c r="EDR302" s="98"/>
      <c r="EDS302" s="99"/>
      <c r="EDT302" s="98"/>
      <c r="EDU302" s="99"/>
      <c r="EDV302" s="98"/>
      <c r="EDW302" s="99"/>
      <c r="EDX302" s="98"/>
      <c r="EDY302" s="99"/>
      <c r="EDZ302" s="98"/>
      <c r="EEA302" s="99"/>
      <c r="EEB302" s="98"/>
      <c r="EEC302" s="99"/>
      <c r="EED302" s="98"/>
      <c r="EEE302" s="99"/>
      <c r="EEF302" s="98"/>
      <c r="EEG302" s="99"/>
      <c r="EEH302" s="98"/>
      <c r="EEI302" s="99"/>
      <c r="EEJ302" s="98"/>
      <c r="EEK302" s="99"/>
      <c r="EEL302" s="98"/>
      <c r="EEM302" s="99"/>
      <c r="EEN302" s="98"/>
      <c r="EEO302" s="99"/>
      <c r="EEP302" s="98"/>
      <c r="EEQ302" s="99"/>
      <c r="EER302" s="98"/>
      <c r="EES302" s="99"/>
      <c r="EET302" s="98"/>
      <c r="EEU302" s="99"/>
      <c r="EEV302" s="98"/>
      <c r="EEW302" s="99"/>
      <c r="EEX302" s="98"/>
      <c r="EEY302" s="99"/>
      <c r="EEZ302" s="98"/>
      <c r="EFA302" s="99"/>
      <c r="EFB302" s="98"/>
      <c r="EFC302" s="99"/>
      <c r="EFD302" s="98"/>
      <c r="EFE302" s="99"/>
      <c r="EFF302" s="98"/>
      <c r="EFG302" s="99"/>
      <c r="EFH302" s="98"/>
      <c r="EFI302" s="99"/>
      <c r="EFJ302" s="98"/>
      <c r="EFK302" s="99"/>
      <c r="EFL302" s="98"/>
      <c r="EFM302" s="99"/>
      <c r="EFN302" s="98"/>
      <c r="EFO302" s="99"/>
      <c r="EFP302" s="98"/>
      <c r="EFQ302" s="99"/>
      <c r="EFR302" s="98"/>
      <c r="EFS302" s="99"/>
      <c r="EFT302" s="98"/>
      <c r="EFU302" s="99"/>
      <c r="EFV302" s="98"/>
      <c r="EFW302" s="99"/>
      <c r="EFX302" s="98"/>
      <c r="EFY302" s="99"/>
      <c r="EFZ302" s="98"/>
      <c r="EGA302" s="99"/>
      <c r="EGB302" s="98"/>
      <c r="EGC302" s="99"/>
      <c r="EGD302" s="98"/>
      <c r="EGE302" s="99"/>
      <c r="EGF302" s="98"/>
      <c r="EGG302" s="99"/>
      <c r="EGH302" s="98"/>
      <c r="EGI302" s="99"/>
      <c r="EGJ302" s="98"/>
      <c r="EGK302" s="99"/>
      <c r="EGL302" s="98"/>
      <c r="EGM302" s="99"/>
      <c r="EGN302" s="98"/>
      <c r="EGO302" s="99"/>
      <c r="EGP302" s="98"/>
      <c r="EGQ302" s="99"/>
      <c r="EGR302" s="98"/>
      <c r="EGS302" s="99"/>
      <c r="EGT302" s="98"/>
      <c r="EGU302" s="99"/>
      <c r="EGV302" s="98"/>
      <c r="EGW302" s="99"/>
      <c r="EGX302" s="98"/>
      <c r="EGY302" s="99"/>
      <c r="EGZ302" s="98"/>
      <c r="EHA302" s="99"/>
      <c r="EHB302" s="98"/>
      <c r="EHC302" s="99"/>
      <c r="EHD302" s="98"/>
      <c r="EHE302" s="99"/>
      <c r="EHF302" s="98"/>
      <c r="EHG302" s="99"/>
      <c r="EHH302" s="98"/>
      <c r="EHI302" s="99"/>
      <c r="EHJ302" s="98"/>
      <c r="EHK302" s="99"/>
      <c r="EHL302" s="98"/>
      <c r="EHM302" s="99"/>
      <c r="EHN302" s="98"/>
      <c r="EHO302" s="99"/>
      <c r="EHP302" s="98"/>
      <c r="EHQ302" s="99"/>
      <c r="EHR302" s="98"/>
      <c r="EHS302" s="99"/>
      <c r="EHT302" s="98"/>
      <c r="EHU302" s="99"/>
      <c r="EHV302" s="98"/>
      <c r="EHW302" s="99"/>
      <c r="EHX302" s="98"/>
      <c r="EHY302" s="99"/>
      <c r="EHZ302" s="98"/>
      <c r="EIA302" s="99"/>
      <c r="EIB302" s="98"/>
      <c r="EIC302" s="99"/>
      <c r="EID302" s="98"/>
      <c r="EIE302" s="99"/>
      <c r="EIF302" s="98"/>
      <c r="EIG302" s="99"/>
      <c r="EIH302" s="98"/>
      <c r="EII302" s="99"/>
      <c r="EIJ302" s="98"/>
      <c r="EIK302" s="99"/>
      <c r="EIL302" s="98"/>
      <c r="EIM302" s="99"/>
      <c r="EIN302" s="98"/>
      <c r="EIO302" s="99"/>
      <c r="EIP302" s="98"/>
      <c r="EIQ302" s="99"/>
      <c r="EIR302" s="98"/>
      <c r="EIS302" s="99"/>
      <c r="EIT302" s="98"/>
      <c r="EIU302" s="99"/>
      <c r="EIV302" s="98"/>
      <c r="EIW302" s="99"/>
      <c r="EIX302" s="98"/>
      <c r="EIY302" s="99"/>
      <c r="EIZ302" s="98"/>
      <c r="EJA302" s="99"/>
      <c r="EJB302" s="98"/>
      <c r="EJC302" s="99"/>
      <c r="EJD302" s="98"/>
      <c r="EJE302" s="99"/>
      <c r="EJF302" s="98"/>
      <c r="EJG302" s="99"/>
      <c r="EJH302" s="98"/>
      <c r="EJI302" s="99"/>
      <c r="EJJ302" s="98"/>
      <c r="EJK302" s="99"/>
      <c r="EJL302" s="98"/>
      <c r="EJM302" s="99"/>
      <c r="EJN302" s="98"/>
      <c r="EJO302" s="99"/>
      <c r="EJP302" s="98"/>
      <c r="EJQ302" s="99"/>
      <c r="EJR302" s="98"/>
      <c r="EJS302" s="99"/>
      <c r="EJT302" s="98"/>
      <c r="EJU302" s="99"/>
      <c r="EJV302" s="98"/>
      <c r="EJW302" s="99"/>
      <c r="EJX302" s="98"/>
      <c r="EJY302" s="99"/>
      <c r="EJZ302" s="98"/>
      <c r="EKA302" s="99"/>
      <c r="EKB302" s="98"/>
      <c r="EKC302" s="99"/>
      <c r="EKD302" s="98"/>
      <c r="EKE302" s="99"/>
      <c r="EKF302" s="98"/>
      <c r="EKG302" s="99"/>
      <c r="EKH302" s="98"/>
      <c r="EKI302" s="99"/>
      <c r="EKJ302" s="98"/>
      <c r="EKK302" s="99"/>
      <c r="EKL302" s="98"/>
      <c r="EKM302" s="99"/>
      <c r="EKN302" s="98"/>
      <c r="EKO302" s="99"/>
      <c r="EKP302" s="98"/>
      <c r="EKQ302" s="99"/>
      <c r="EKR302" s="98"/>
      <c r="EKS302" s="99"/>
      <c r="EKT302" s="98"/>
      <c r="EKU302" s="99"/>
      <c r="EKV302" s="98"/>
      <c r="EKW302" s="99"/>
      <c r="EKX302" s="98"/>
      <c r="EKY302" s="99"/>
      <c r="EKZ302" s="98"/>
      <c r="ELA302" s="99"/>
      <c r="ELB302" s="98"/>
      <c r="ELC302" s="99"/>
      <c r="ELD302" s="98"/>
      <c r="ELE302" s="99"/>
      <c r="ELF302" s="98"/>
      <c r="ELG302" s="99"/>
      <c r="ELH302" s="98"/>
      <c r="ELI302" s="99"/>
      <c r="ELJ302" s="98"/>
      <c r="ELK302" s="99"/>
      <c r="ELL302" s="98"/>
      <c r="ELM302" s="99"/>
      <c r="ELN302" s="98"/>
      <c r="ELO302" s="99"/>
      <c r="ELP302" s="98"/>
      <c r="ELQ302" s="99"/>
      <c r="ELR302" s="98"/>
      <c r="ELS302" s="99"/>
      <c r="ELT302" s="98"/>
      <c r="ELU302" s="99"/>
      <c r="ELV302" s="98"/>
      <c r="ELW302" s="99"/>
      <c r="ELX302" s="98"/>
      <c r="ELY302" s="99"/>
      <c r="ELZ302" s="98"/>
      <c r="EMA302" s="99"/>
      <c r="EMB302" s="98"/>
      <c r="EMC302" s="99"/>
      <c r="EMD302" s="98"/>
      <c r="EME302" s="99"/>
      <c r="EMF302" s="98"/>
      <c r="EMG302" s="99"/>
      <c r="EMH302" s="98"/>
      <c r="EMI302" s="99"/>
      <c r="EMJ302" s="98"/>
      <c r="EMK302" s="99"/>
      <c r="EML302" s="98"/>
      <c r="EMM302" s="99"/>
      <c r="EMN302" s="98"/>
      <c r="EMO302" s="99"/>
      <c r="EMP302" s="98"/>
      <c r="EMQ302" s="99"/>
      <c r="EMR302" s="98"/>
      <c r="EMS302" s="99"/>
      <c r="EMT302" s="98"/>
      <c r="EMU302" s="99"/>
      <c r="EMV302" s="98"/>
      <c r="EMW302" s="99"/>
      <c r="EMX302" s="98"/>
      <c r="EMY302" s="99"/>
      <c r="EMZ302" s="98"/>
      <c r="ENA302" s="99"/>
      <c r="ENB302" s="98"/>
      <c r="ENC302" s="99"/>
      <c r="END302" s="98"/>
      <c r="ENE302" s="99"/>
      <c r="ENF302" s="98"/>
      <c r="ENG302" s="99"/>
      <c r="ENH302" s="98"/>
      <c r="ENI302" s="99"/>
      <c r="ENJ302" s="98"/>
      <c r="ENK302" s="99"/>
      <c r="ENL302" s="98"/>
      <c r="ENM302" s="99"/>
      <c r="ENN302" s="98"/>
      <c r="ENO302" s="99"/>
      <c r="ENP302" s="98"/>
      <c r="ENQ302" s="99"/>
      <c r="ENR302" s="98"/>
      <c r="ENS302" s="99"/>
      <c r="ENT302" s="98"/>
      <c r="ENU302" s="99"/>
      <c r="ENV302" s="98"/>
      <c r="ENW302" s="99"/>
      <c r="ENX302" s="98"/>
      <c r="ENY302" s="99"/>
      <c r="ENZ302" s="98"/>
      <c r="EOA302" s="99"/>
      <c r="EOB302" s="98"/>
      <c r="EOC302" s="99"/>
      <c r="EOD302" s="98"/>
      <c r="EOE302" s="99"/>
      <c r="EOF302" s="98"/>
      <c r="EOG302" s="99"/>
      <c r="EOH302" s="98"/>
      <c r="EOI302" s="99"/>
      <c r="EOJ302" s="98"/>
      <c r="EOK302" s="99"/>
      <c r="EOL302" s="98"/>
      <c r="EOM302" s="99"/>
      <c r="EON302" s="98"/>
      <c r="EOO302" s="99"/>
      <c r="EOP302" s="98"/>
      <c r="EOQ302" s="99"/>
      <c r="EOR302" s="98"/>
      <c r="EOS302" s="99"/>
      <c r="EOT302" s="98"/>
      <c r="EOU302" s="99"/>
      <c r="EOV302" s="98"/>
      <c r="EOW302" s="99"/>
      <c r="EOX302" s="98"/>
      <c r="EOY302" s="99"/>
      <c r="EOZ302" s="98"/>
      <c r="EPA302" s="99"/>
      <c r="EPB302" s="98"/>
      <c r="EPC302" s="99"/>
      <c r="EPD302" s="98"/>
      <c r="EPE302" s="99"/>
      <c r="EPF302" s="98"/>
      <c r="EPG302" s="99"/>
      <c r="EPH302" s="98"/>
      <c r="EPI302" s="99"/>
      <c r="EPJ302" s="98"/>
      <c r="EPK302" s="99"/>
      <c r="EPL302" s="98"/>
      <c r="EPM302" s="99"/>
      <c r="EPN302" s="98"/>
      <c r="EPO302" s="99"/>
      <c r="EPP302" s="98"/>
      <c r="EPQ302" s="99"/>
      <c r="EPR302" s="98"/>
      <c r="EPS302" s="99"/>
      <c r="EPT302" s="98"/>
      <c r="EPU302" s="99"/>
      <c r="EPV302" s="98"/>
      <c r="EPW302" s="99"/>
      <c r="EPX302" s="98"/>
      <c r="EPY302" s="99"/>
      <c r="EPZ302" s="98"/>
      <c r="EQA302" s="99"/>
      <c r="EQB302" s="98"/>
      <c r="EQC302" s="99"/>
      <c r="EQD302" s="98"/>
      <c r="EQE302" s="99"/>
      <c r="EQF302" s="98"/>
      <c r="EQG302" s="99"/>
      <c r="EQH302" s="98"/>
      <c r="EQI302" s="99"/>
      <c r="EQJ302" s="98"/>
      <c r="EQK302" s="99"/>
      <c r="EQL302" s="98"/>
      <c r="EQM302" s="99"/>
      <c r="EQN302" s="98"/>
      <c r="EQO302" s="99"/>
      <c r="EQP302" s="98"/>
      <c r="EQQ302" s="99"/>
      <c r="EQR302" s="98"/>
      <c r="EQS302" s="99"/>
      <c r="EQT302" s="98"/>
      <c r="EQU302" s="99"/>
      <c r="EQV302" s="98"/>
      <c r="EQW302" s="99"/>
      <c r="EQX302" s="98"/>
      <c r="EQY302" s="99"/>
      <c r="EQZ302" s="98"/>
      <c r="ERA302" s="99"/>
      <c r="ERB302" s="98"/>
      <c r="ERC302" s="99"/>
      <c r="ERD302" s="98"/>
      <c r="ERE302" s="99"/>
      <c r="ERF302" s="98"/>
      <c r="ERG302" s="99"/>
      <c r="ERH302" s="98"/>
      <c r="ERI302" s="99"/>
      <c r="ERJ302" s="98"/>
      <c r="ERK302" s="99"/>
      <c r="ERL302" s="98"/>
      <c r="ERM302" s="99"/>
      <c r="ERN302" s="98"/>
      <c r="ERO302" s="99"/>
      <c r="ERP302" s="98"/>
      <c r="ERQ302" s="99"/>
      <c r="ERR302" s="98"/>
      <c r="ERS302" s="99"/>
      <c r="ERT302" s="98"/>
      <c r="ERU302" s="99"/>
      <c r="ERV302" s="98"/>
      <c r="ERW302" s="99"/>
      <c r="ERX302" s="98"/>
      <c r="ERY302" s="99"/>
      <c r="ERZ302" s="98"/>
      <c r="ESA302" s="99"/>
      <c r="ESB302" s="98"/>
      <c r="ESC302" s="99"/>
      <c r="ESD302" s="98"/>
      <c r="ESE302" s="99"/>
      <c r="ESF302" s="98"/>
      <c r="ESG302" s="99"/>
      <c r="ESH302" s="98"/>
      <c r="ESI302" s="99"/>
      <c r="ESJ302" s="98"/>
      <c r="ESK302" s="99"/>
      <c r="ESL302" s="98"/>
      <c r="ESM302" s="99"/>
      <c r="ESN302" s="98"/>
      <c r="ESO302" s="99"/>
      <c r="ESP302" s="98"/>
      <c r="ESQ302" s="99"/>
      <c r="ESR302" s="98"/>
      <c r="ESS302" s="99"/>
      <c r="EST302" s="98"/>
      <c r="ESU302" s="99"/>
      <c r="ESV302" s="98"/>
      <c r="ESW302" s="99"/>
      <c r="ESX302" s="98"/>
      <c r="ESY302" s="99"/>
      <c r="ESZ302" s="98"/>
      <c r="ETA302" s="99"/>
      <c r="ETB302" s="98"/>
      <c r="ETC302" s="99"/>
      <c r="ETD302" s="98"/>
      <c r="ETE302" s="99"/>
      <c r="ETF302" s="98"/>
      <c r="ETG302" s="99"/>
      <c r="ETH302" s="98"/>
      <c r="ETI302" s="99"/>
      <c r="ETJ302" s="98"/>
      <c r="ETK302" s="99"/>
      <c r="ETL302" s="98"/>
      <c r="ETM302" s="99"/>
      <c r="ETN302" s="98"/>
      <c r="ETO302" s="99"/>
      <c r="ETP302" s="98"/>
      <c r="ETQ302" s="99"/>
      <c r="ETR302" s="98"/>
      <c r="ETS302" s="99"/>
      <c r="ETT302" s="98"/>
      <c r="ETU302" s="99"/>
      <c r="ETV302" s="98"/>
      <c r="ETW302" s="99"/>
      <c r="ETX302" s="98"/>
      <c r="ETY302" s="99"/>
      <c r="ETZ302" s="98"/>
      <c r="EUA302" s="99"/>
      <c r="EUB302" s="98"/>
      <c r="EUC302" s="99"/>
      <c r="EUD302" s="98"/>
      <c r="EUE302" s="99"/>
      <c r="EUF302" s="98"/>
      <c r="EUG302" s="99"/>
      <c r="EUH302" s="98"/>
      <c r="EUI302" s="99"/>
      <c r="EUJ302" s="98"/>
      <c r="EUK302" s="99"/>
      <c r="EUL302" s="98"/>
      <c r="EUM302" s="99"/>
      <c r="EUN302" s="98"/>
      <c r="EUO302" s="99"/>
      <c r="EUP302" s="98"/>
      <c r="EUQ302" s="99"/>
      <c r="EUR302" s="98"/>
      <c r="EUS302" s="99"/>
      <c r="EUT302" s="98"/>
      <c r="EUU302" s="99"/>
      <c r="EUV302" s="98"/>
      <c r="EUW302" s="99"/>
      <c r="EUX302" s="98"/>
      <c r="EUY302" s="99"/>
      <c r="EUZ302" s="98"/>
      <c r="EVA302" s="99"/>
      <c r="EVB302" s="98"/>
      <c r="EVC302" s="99"/>
      <c r="EVD302" s="98"/>
      <c r="EVE302" s="99"/>
      <c r="EVF302" s="98"/>
      <c r="EVG302" s="99"/>
      <c r="EVH302" s="98"/>
      <c r="EVI302" s="99"/>
      <c r="EVJ302" s="98"/>
      <c r="EVK302" s="99"/>
      <c r="EVL302" s="98"/>
      <c r="EVM302" s="99"/>
      <c r="EVN302" s="98"/>
      <c r="EVO302" s="99"/>
      <c r="EVP302" s="98"/>
      <c r="EVQ302" s="99"/>
      <c r="EVR302" s="98"/>
      <c r="EVS302" s="99"/>
      <c r="EVT302" s="98"/>
      <c r="EVU302" s="99"/>
      <c r="EVV302" s="98"/>
      <c r="EVW302" s="99"/>
      <c r="EVX302" s="98"/>
      <c r="EVY302" s="99"/>
      <c r="EVZ302" s="98"/>
      <c r="EWA302" s="99"/>
      <c r="EWB302" s="98"/>
      <c r="EWC302" s="99"/>
      <c r="EWD302" s="98"/>
      <c r="EWE302" s="99"/>
      <c r="EWF302" s="98"/>
      <c r="EWG302" s="99"/>
      <c r="EWH302" s="98"/>
      <c r="EWI302" s="99"/>
      <c r="EWJ302" s="98"/>
      <c r="EWK302" s="99"/>
      <c r="EWL302" s="98"/>
      <c r="EWM302" s="99"/>
      <c r="EWN302" s="98"/>
      <c r="EWO302" s="99"/>
      <c r="EWP302" s="98"/>
      <c r="EWQ302" s="99"/>
      <c r="EWR302" s="98"/>
      <c r="EWS302" s="99"/>
      <c r="EWT302" s="98"/>
      <c r="EWU302" s="99"/>
      <c r="EWV302" s="98"/>
      <c r="EWW302" s="99"/>
      <c r="EWX302" s="98"/>
      <c r="EWY302" s="99"/>
      <c r="EWZ302" s="98"/>
      <c r="EXA302" s="99"/>
      <c r="EXB302" s="98"/>
      <c r="EXC302" s="99"/>
      <c r="EXD302" s="98"/>
      <c r="EXE302" s="99"/>
      <c r="EXF302" s="98"/>
      <c r="EXG302" s="99"/>
      <c r="EXH302" s="98"/>
      <c r="EXI302" s="99"/>
      <c r="EXJ302" s="98"/>
      <c r="EXK302" s="99"/>
      <c r="EXL302" s="98"/>
      <c r="EXM302" s="99"/>
      <c r="EXN302" s="98"/>
      <c r="EXO302" s="99"/>
      <c r="EXP302" s="98"/>
      <c r="EXQ302" s="99"/>
      <c r="EXR302" s="98"/>
      <c r="EXS302" s="99"/>
      <c r="EXT302" s="98"/>
      <c r="EXU302" s="99"/>
      <c r="EXV302" s="98"/>
      <c r="EXW302" s="99"/>
      <c r="EXX302" s="98"/>
      <c r="EXY302" s="99"/>
      <c r="EXZ302" s="98"/>
      <c r="EYA302" s="99"/>
      <c r="EYB302" s="98"/>
      <c r="EYC302" s="99"/>
      <c r="EYD302" s="98"/>
      <c r="EYE302" s="99"/>
      <c r="EYF302" s="98"/>
      <c r="EYG302" s="99"/>
      <c r="EYH302" s="98"/>
      <c r="EYI302" s="99"/>
      <c r="EYJ302" s="98"/>
      <c r="EYK302" s="99"/>
      <c r="EYL302" s="98"/>
      <c r="EYM302" s="99"/>
      <c r="EYN302" s="98"/>
      <c r="EYO302" s="99"/>
      <c r="EYP302" s="98"/>
      <c r="EYQ302" s="99"/>
      <c r="EYR302" s="98"/>
      <c r="EYS302" s="99"/>
      <c r="EYT302" s="98"/>
      <c r="EYU302" s="99"/>
      <c r="EYV302" s="98"/>
      <c r="EYW302" s="99"/>
      <c r="EYX302" s="98"/>
      <c r="EYY302" s="99"/>
      <c r="EYZ302" s="98"/>
      <c r="EZA302" s="99"/>
      <c r="EZB302" s="98"/>
      <c r="EZC302" s="99"/>
      <c r="EZD302" s="98"/>
      <c r="EZE302" s="99"/>
      <c r="EZF302" s="98"/>
      <c r="EZG302" s="99"/>
      <c r="EZH302" s="98"/>
      <c r="EZI302" s="99"/>
      <c r="EZJ302" s="98"/>
      <c r="EZK302" s="99"/>
      <c r="EZL302" s="98"/>
      <c r="EZM302" s="99"/>
      <c r="EZN302" s="98"/>
      <c r="EZO302" s="99"/>
      <c r="EZP302" s="98"/>
      <c r="EZQ302" s="99"/>
      <c r="EZR302" s="98"/>
      <c r="EZS302" s="99"/>
      <c r="EZT302" s="98"/>
      <c r="EZU302" s="99"/>
      <c r="EZV302" s="98"/>
      <c r="EZW302" s="99"/>
      <c r="EZX302" s="98"/>
      <c r="EZY302" s="99"/>
      <c r="EZZ302" s="98"/>
      <c r="FAA302" s="99"/>
      <c r="FAB302" s="98"/>
      <c r="FAC302" s="99"/>
      <c r="FAD302" s="98"/>
      <c r="FAE302" s="99"/>
      <c r="FAF302" s="98"/>
      <c r="FAG302" s="99"/>
      <c r="FAH302" s="98"/>
      <c r="FAI302" s="99"/>
      <c r="FAJ302" s="98"/>
      <c r="FAK302" s="99"/>
      <c r="FAL302" s="98"/>
      <c r="FAM302" s="99"/>
      <c r="FAN302" s="98"/>
      <c r="FAO302" s="99"/>
      <c r="FAP302" s="98"/>
      <c r="FAQ302" s="99"/>
      <c r="FAR302" s="98"/>
      <c r="FAS302" s="99"/>
      <c r="FAT302" s="98"/>
      <c r="FAU302" s="99"/>
      <c r="FAV302" s="98"/>
      <c r="FAW302" s="99"/>
      <c r="FAX302" s="98"/>
      <c r="FAY302" s="99"/>
      <c r="FAZ302" s="98"/>
      <c r="FBA302" s="99"/>
      <c r="FBB302" s="98"/>
      <c r="FBC302" s="99"/>
      <c r="FBD302" s="98"/>
      <c r="FBE302" s="99"/>
      <c r="FBF302" s="98"/>
      <c r="FBG302" s="99"/>
      <c r="FBH302" s="98"/>
      <c r="FBI302" s="99"/>
      <c r="FBJ302" s="98"/>
      <c r="FBK302" s="99"/>
      <c r="FBL302" s="98"/>
      <c r="FBM302" s="99"/>
      <c r="FBN302" s="98"/>
      <c r="FBO302" s="99"/>
      <c r="FBP302" s="98"/>
      <c r="FBQ302" s="99"/>
      <c r="FBR302" s="98"/>
      <c r="FBS302" s="99"/>
      <c r="FBT302" s="98"/>
      <c r="FBU302" s="99"/>
      <c r="FBV302" s="98"/>
      <c r="FBW302" s="99"/>
      <c r="FBX302" s="98"/>
      <c r="FBY302" s="99"/>
      <c r="FBZ302" s="98"/>
      <c r="FCA302" s="99"/>
      <c r="FCB302" s="98"/>
      <c r="FCC302" s="99"/>
      <c r="FCD302" s="98"/>
      <c r="FCE302" s="99"/>
      <c r="FCF302" s="98"/>
      <c r="FCG302" s="99"/>
      <c r="FCH302" s="98"/>
      <c r="FCI302" s="99"/>
      <c r="FCJ302" s="98"/>
      <c r="FCK302" s="99"/>
      <c r="FCL302" s="98"/>
      <c r="FCM302" s="99"/>
      <c r="FCN302" s="98"/>
      <c r="FCO302" s="99"/>
      <c r="FCP302" s="98"/>
      <c r="FCQ302" s="99"/>
      <c r="FCR302" s="98"/>
      <c r="FCS302" s="99"/>
      <c r="FCT302" s="98"/>
      <c r="FCU302" s="99"/>
      <c r="FCV302" s="98"/>
      <c r="FCW302" s="99"/>
      <c r="FCX302" s="98"/>
      <c r="FCY302" s="99"/>
      <c r="FCZ302" s="98"/>
      <c r="FDA302" s="99"/>
      <c r="FDB302" s="98"/>
      <c r="FDC302" s="99"/>
      <c r="FDD302" s="98"/>
      <c r="FDE302" s="99"/>
      <c r="FDF302" s="98"/>
      <c r="FDG302" s="99"/>
      <c r="FDH302" s="98"/>
      <c r="FDI302" s="99"/>
      <c r="FDJ302" s="98"/>
      <c r="FDK302" s="99"/>
      <c r="FDL302" s="98"/>
      <c r="FDM302" s="99"/>
      <c r="FDN302" s="98"/>
      <c r="FDO302" s="99"/>
      <c r="FDP302" s="98"/>
      <c r="FDQ302" s="99"/>
      <c r="FDR302" s="98"/>
      <c r="FDS302" s="99"/>
      <c r="FDT302" s="98"/>
      <c r="FDU302" s="99"/>
      <c r="FDV302" s="98"/>
      <c r="FDW302" s="99"/>
      <c r="FDX302" s="98"/>
      <c r="FDY302" s="99"/>
      <c r="FDZ302" s="98"/>
      <c r="FEA302" s="99"/>
      <c r="FEB302" s="98"/>
      <c r="FEC302" s="99"/>
      <c r="FED302" s="98"/>
      <c r="FEE302" s="99"/>
      <c r="FEF302" s="98"/>
      <c r="FEG302" s="99"/>
      <c r="FEH302" s="98"/>
      <c r="FEI302" s="99"/>
      <c r="FEJ302" s="98"/>
      <c r="FEK302" s="99"/>
      <c r="FEL302" s="98"/>
      <c r="FEM302" s="99"/>
      <c r="FEN302" s="98"/>
      <c r="FEO302" s="99"/>
      <c r="FEP302" s="98"/>
      <c r="FEQ302" s="99"/>
      <c r="FER302" s="98"/>
      <c r="FES302" s="99"/>
      <c r="FET302" s="98"/>
      <c r="FEU302" s="99"/>
      <c r="FEV302" s="98"/>
      <c r="FEW302" s="99"/>
      <c r="FEX302" s="98"/>
      <c r="FEY302" s="99"/>
      <c r="FEZ302" s="98"/>
      <c r="FFA302" s="99"/>
      <c r="FFB302" s="98"/>
      <c r="FFC302" s="99"/>
      <c r="FFD302" s="98"/>
      <c r="FFE302" s="99"/>
      <c r="FFF302" s="98"/>
      <c r="FFG302" s="99"/>
      <c r="FFH302" s="98"/>
      <c r="FFI302" s="99"/>
      <c r="FFJ302" s="98"/>
      <c r="FFK302" s="99"/>
      <c r="FFL302" s="98"/>
      <c r="FFM302" s="99"/>
      <c r="FFN302" s="98"/>
      <c r="FFO302" s="99"/>
      <c r="FFP302" s="98"/>
      <c r="FFQ302" s="99"/>
      <c r="FFR302" s="98"/>
      <c r="FFS302" s="99"/>
      <c r="FFT302" s="98"/>
      <c r="FFU302" s="99"/>
      <c r="FFV302" s="98"/>
      <c r="FFW302" s="99"/>
      <c r="FFX302" s="98"/>
      <c r="FFY302" s="99"/>
      <c r="FFZ302" s="98"/>
      <c r="FGA302" s="99"/>
      <c r="FGB302" s="98"/>
      <c r="FGC302" s="99"/>
      <c r="FGD302" s="98"/>
      <c r="FGE302" s="99"/>
      <c r="FGF302" s="98"/>
      <c r="FGG302" s="99"/>
      <c r="FGH302" s="98"/>
      <c r="FGI302" s="99"/>
      <c r="FGJ302" s="98"/>
      <c r="FGK302" s="99"/>
      <c r="FGL302" s="98"/>
      <c r="FGM302" s="99"/>
      <c r="FGN302" s="98"/>
      <c r="FGO302" s="99"/>
      <c r="FGP302" s="98"/>
      <c r="FGQ302" s="99"/>
      <c r="FGR302" s="98"/>
      <c r="FGS302" s="99"/>
      <c r="FGT302" s="98"/>
      <c r="FGU302" s="99"/>
      <c r="FGV302" s="98"/>
      <c r="FGW302" s="99"/>
      <c r="FGX302" s="98"/>
      <c r="FGY302" s="99"/>
      <c r="FGZ302" s="98"/>
      <c r="FHA302" s="99"/>
      <c r="FHB302" s="98"/>
      <c r="FHC302" s="99"/>
      <c r="FHD302" s="98"/>
      <c r="FHE302" s="99"/>
      <c r="FHF302" s="98"/>
      <c r="FHG302" s="99"/>
      <c r="FHH302" s="98"/>
      <c r="FHI302" s="99"/>
      <c r="FHJ302" s="98"/>
      <c r="FHK302" s="99"/>
      <c r="FHL302" s="98"/>
      <c r="FHM302" s="99"/>
      <c r="FHN302" s="98"/>
      <c r="FHO302" s="99"/>
      <c r="FHP302" s="98"/>
      <c r="FHQ302" s="99"/>
      <c r="FHR302" s="98"/>
      <c r="FHS302" s="99"/>
      <c r="FHT302" s="98"/>
      <c r="FHU302" s="99"/>
      <c r="FHV302" s="98"/>
      <c r="FHW302" s="99"/>
      <c r="FHX302" s="98"/>
      <c r="FHY302" s="99"/>
      <c r="FHZ302" s="98"/>
      <c r="FIA302" s="99"/>
      <c r="FIB302" s="98"/>
      <c r="FIC302" s="99"/>
      <c r="FID302" s="98"/>
      <c r="FIE302" s="99"/>
      <c r="FIF302" s="98"/>
      <c r="FIG302" s="99"/>
      <c r="FIH302" s="98"/>
      <c r="FII302" s="99"/>
      <c r="FIJ302" s="98"/>
      <c r="FIK302" s="99"/>
      <c r="FIL302" s="98"/>
      <c r="FIM302" s="99"/>
      <c r="FIN302" s="98"/>
      <c r="FIO302" s="99"/>
      <c r="FIP302" s="98"/>
      <c r="FIQ302" s="99"/>
      <c r="FIR302" s="98"/>
      <c r="FIS302" s="99"/>
      <c r="FIT302" s="98"/>
      <c r="FIU302" s="99"/>
      <c r="FIV302" s="98"/>
      <c r="FIW302" s="99"/>
      <c r="FIX302" s="98"/>
      <c r="FIY302" s="99"/>
      <c r="FIZ302" s="98"/>
      <c r="FJA302" s="99"/>
      <c r="FJB302" s="98"/>
      <c r="FJC302" s="99"/>
      <c r="FJD302" s="98"/>
      <c r="FJE302" s="99"/>
      <c r="FJF302" s="98"/>
      <c r="FJG302" s="99"/>
      <c r="FJH302" s="98"/>
      <c r="FJI302" s="99"/>
      <c r="FJJ302" s="98"/>
      <c r="FJK302" s="99"/>
      <c r="FJL302" s="98"/>
      <c r="FJM302" s="99"/>
      <c r="FJN302" s="98"/>
      <c r="FJO302" s="99"/>
      <c r="FJP302" s="98"/>
      <c r="FJQ302" s="99"/>
      <c r="FJR302" s="98"/>
      <c r="FJS302" s="99"/>
      <c r="FJT302" s="98"/>
      <c r="FJU302" s="99"/>
      <c r="FJV302" s="98"/>
      <c r="FJW302" s="99"/>
      <c r="FJX302" s="98"/>
      <c r="FJY302" s="99"/>
      <c r="FJZ302" s="98"/>
      <c r="FKA302" s="99"/>
      <c r="FKB302" s="98"/>
      <c r="FKC302" s="99"/>
      <c r="FKD302" s="98"/>
      <c r="FKE302" s="99"/>
      <c r="FKF302" s="98"/>
      <c r="FKG302" s="99"/>
      <c r="FKH302" s="98"/>
      <c r="FKI302" s="99"/>
      <c r="FKJ302" s="98"/>
      <c r="FKK302" s="99"/>
      <c r="FKL302" s="98"/>
      <c r="FKM302" s="99"/>
      <c r="FKN302" s="98"/>
      <c r="FKO302" s="99"/>
      <c r="FKP302" s="98"/>
      <c r="FKQ302" s="99"/>
      <c r="FKR302" s="98"/>
      <c r="FKS302" s="99"/>
      <c r="FKT302" s="98"/>
      <c r="FKU302" s="99"/>
      <c r="FKV302" s="98"/>
      <c r="FKW302" s="99"/>
      <c r="FKX302" s="98"/>
      <c r="FKY302" s="99"/>
      <c r="FKZ302" s="98"/>
      <c r="FLA302" s="99"/>
      <c r="FLB302" s="98"/>
      <c r="FLC302" s="99"/>
      <c r="FLD302" s="98"/>
      <c r="FLE302" s="99"/>
      <c r="FLF302" s="98"/>
      <c r="FLG302" s="99"/>
      <c r="FLH302" s="98"/>
      <c r="FLI302" s="99"/>
      <c r="FLJ302" s="98"/>
      <c r="FLK302" s="99"/>
      <c r="FLL302" s="98"/>
      <c r="FLM302" s="99"/>
      <c r="FLN302" s="98"/>
      <c r="FLO302" s="99"/>
      <c r="FLP302" s="98"/>
      <c r="FLQ302" s="99"/>
      <c r="FLR302" s="98"/>
      <c r="FLS302" s="99"/>
      <c r="FLT302" s="98"/>
      <c r="FLU302" s="99"/>
      <c r="FLV302" s="98"/>
      <c r="FLW302" s="99"/>
      <c r="FLX302" s="98"/>
      <c r="FLY302" s="99"/>
      <c r="FLZ302" s="98"/>
      <c r="FMA302" s="99"/>
      <c r="FMB302" s="98"/>
      <c r="FMC302" s="99"/>
      <c r="FMD302" s="98"/>
      <c r="FME302" s="99"/>
      <c r="FMF302" s="98"/>
      <c r="FMG302" s="99"/>
      <c r="FMH302" s="98"/>
      <c r="FMI302" s="99"/>
      <c r="FMJ302" s="98"/>
      <c r="FMK302" s="99"/>
      <c r="FML302" s="98"/>
      <c r="FMM302" s="99"/>
      <c r="FMN302" s="98"/>
      <c r="FMO302" s="99"/>
      <c r="FMP302" s="98"/>
      <c r="FMQ302" s="99"/>
      <c r="FMR302" s="98"/>
      <c r="FMS302" s="99"/>
      <c r="FMT302" s="98"/>
      <c r="FMU302" s="99"/>
      <c r="FMV302" s="98"/>
      <c r="FMW302" s="99"/>
      <c r="FMX302" s="98"/>
      <c r="FMY302" s="99"/>
      <c r="FMZ302" s="98"/>
      <c r="FNA302" s="99"/>
      <c r="FNB302" s="98"/>
      <c r="FNC302" s="99"/>
      <c r="FND302" s="98"/>
      <c r="FNE302" s="99"/>
      <c r="FNF302" s="98"/>
      <c r="FNG302" s="99"/>
      <c r="FNH302" s="98"/>
      <c r="FNI302" s="99"/>
      <c r="FNJ302" s="98"/>
      <c r="FNK302" s="99"/>
      <c r="FNL302" s="98"/>
      <c r="FNM302" s="99"/>
      <c r="FNN302" s="98"/>
      <c r="FNO302" s="99"/>
      <c r="FNP302" s="98"/>
      <c r="FNQ302" s="99"/>
      <c r="FNR302" s="98"/>
      <c r="FNS302" s="99"/>
      <c r="FNT302" s="98"/>
      <c r="FNU302" s="99"/>
      <c r="FNV302" s="98"/>
      <c r="FNW302" s="99"/>
      <c r="FNX302" s="98"/>
      <c r="FNY302" s="99"/>
      <c r="FNZ302" s="98"/>
      <c r="FOA302" s="99"/>
      <c r="FOB302" s="98"/>
      <c r="FOC302" s="99"/>
      <c r="FOD302" s="98"/>
      <c r="FOE302" s="99"/>
      <c r="FOF302" s="98"/>
      <c r="FOG302" s="99"/>
      <c r="FOH302" s="98"/>
      <c r="FOI302" s="99"/>
      <c r="FOJ302" s="98"/>
      <c r="FOK302" s="99"/>
      <c r="FOL302" s="98"/>
      <c r="FOM302" s="99"/>
      <c r="FON302" s="98"/>
      <c r="FOO302" s="99"/>
      <c r="FOP302" s="98"/>
      <c r="FOQ302" s="99"/>
      <c r="FOR302" s="98"/>
      <c r="FOS302" s="99"/>
      <c r="FOT302" s="98"/>
      <c r="FOU302" s="99"/>
      <c r="FOV302" s="98"/>
      <c r="FOW302" s="99"/>
      <c r="FOX302" s="98"/>
      <c r="FOY302" s="99"/>
      <c r="FOZ302" s="98"/>
      <c r="FPA302" s="99"/>
      <c r="FPB302" s="98"/>
      <c r="FPC302" s="99"/>
      <c r="FPD302" s="98"/>
      <c r="FPE302" s="99"/>
      <c r="FPF302" s="98"/>
      <c r="FPG302" s="99"/>
      <c r="FPH302" s="98"/>
      <c r="FPI302" s="99"/>
      <c r="FPJ302" s="98"/>
      <c r="FPK302" s="99"/>
      <c r="FPL302" s="98"/>
      <c r="FPM302" s="99"/>
      <c r="FPN302" s="98"/>
      <c r="FPO302" s="99"/>
      <c r="FPP302" s="98"/>
      <c r="FPQ302" s="99"/>
      <c r="FPR302" s="98"/>
      <c r="FPS302" s="99"/>
      <c r="FPT302" s="98"/>
      <c r="FPU302" s="99"/>
      <c r="FPV302" s="98"/>
      <c r="FPW302" s="99"/>
      <c r="FPX302" s="98"/>
      <c r="FPY302" s="99"/>
      <c r="FPZ302" s="98"/>
      <c r="FQA302" s="99"/>
      <c r="FQB302" s="98"/>
      <c r="FQC302" s="99"/>
      <c r="FQD302" s="98"/>
      <c r="FQE302" s="99"/>
      <c r="FQF302" s="98"/>
      <c r="FQG302" s="99"/>
      <c r="FQH302" s="98"/>
      <c r="FQI302" s="99"/>
      <c r="FQJ302" s="98"/>
      <c r="FQK302" s="99"/>
      <c r="FQL302" s="98"/>
      <c r="FQM302" s="99"/>
      <c r="FQN302" s="98"/>
      <c r="FQO302" s="99"/>
      <c r="FQP302" s="98"/>
      <c r="FQQ302" s="99"/>
      <c r="FQR302" s="98"/>
      <c r="FQS302" s="99"/>
      <c r="FQT302" s="98"/>
      <c r="FQU302" s="99"/>
      <c r="FQV302" s="98"/>
      <c r="FQW302" s="99"/>
      <c r="FQX302" s="98"/>
      <c r="FQY302" s="99"/>
      <c r="FQZ302" s="98"/>
      <c r="FRA302" s="99"/>
      <c r="FRB302" s="98"/>
      <c r="FRC302" s="99"/>
      <c r="FRD302" s="98"/>
      <c r="FRE302" s="99"/>
      <c r="FRF302" s="98"/>
      <c r="FRG302" s="99"/>
      <c r="FRH302" s="98"/>
      <c r="FRI302" s="99"/>
      <c r="FRJ302" s="98"/>
      <c r="FRK302" s="99"/>
      <c r="FRL302" s="98"/>
      <c r="FRM302" s="99"/>
      <c r="FRN302" s="98"/>
      <c r="FRO302" s="99"/>
      <c r="FRP302" s="98"/>
      <c r="FRQ302" s="99"/>
      <c r="FRR302" s="98"/>
      <c r="FRS302" s="99"/>
      <c r="FRT302" s="98"/>
      <c r="FRU302" s="99"/>
      <c r="FRV302" s="98"/>
      <c r="FRW302" s="99"/>
      <c r="FRX302" s="98"/>
      <c r="FRY302" s="99"/>
      <c r="FRZ302" s="98"/>
      <c r="FSA302" s="99"/>
      <c r="FSB302" s="98"/>
      <c r="FSC302" s="99"/>
      <c r="FSD302" s="98"/>
      <c r="FSE302" s="99"/>
      <c r="FSF302" s="98"/>
      <c r="FSG302" s="99"/>
      <c r="FSH302" s="98"/>
      <c r="FSI302" s="99"/>
      <c r="FSJ302" s="98"/>
      <c r="FSK302" s="99"/>
      <c r="FSL302" s="98"/>
      <c r="FSM302" s="99"/>
      <c r="FSN302" s="98"/>
      <c r="FSO302" s="99"/>
      <c r="FSP302" s="98"/>
      <c r="FSQ302" s="99"/>
      <c r="FSR302" s="98"/>
      <c r="FSS302" s="99"/>
      <c r="FST302" s="98"/>
      <c r="FSU302" s="99"/>
      <c r="FSV302" s="98"/>
      <c r="FSW302" s="99"/>
      <c r="FSX302" s="98"/>
      <c r="FSY302" s="99"/>
      <c r="FSZ302" s="98"/>
      <c r="FTA302" s="99"/>
      <c r="FTB302" s="98"/>
      <c r="FTC302" s="99"/>
      <c r="FTD302" s="98"/>
      <c r="FTE302" s="99"/>
      <c r="FTF302" s="98"/>
      <c r="FTG302" s="99"/>
      <c r="FTH302" s="98"/>
      <c r="FTI302" s="99"/>
      <c r="FTJ302" s="98"/>
      <c r="FTK302" s="99"/>
      <c r="FTL302" s="98"/>
      <c r="FTM302" s="99"/>
      <c r="FTN302" s="98"/>
      <c r="FTO302" s="99"/>
      <c r="FTP302" s="98"/>
      <c r="FTQ302" s="99"/>
      <c r="FTR302" s="98"/>
      <c r="FTS302" s="99"/>
      <c r="FTT302" s="98"/>
      <c r="FTU302" s="99"/>
      <c r="FTV302" s="98"/>
      <c r="FTW302" s="99"/>
      <c r="FTX302" s="98"/>
      <c r="FTY302" s="99"/>
      <c r="FTZ302" s="98"/>
      <c r="FUA302" s="99"/>
      <c r="FUB302" s="98"/>
      <c r="FUC302" s="99"/>
      <c r="FUD302" s="98"/>
      <c r="FUE302" s="99"/>
      <c r="FUF302" s="98"/>
      <c r="FUG302" s="99"/>
      <c r="FUH302" s="98"/>
      <c r="FUI302" s="99"/>
      <c r="FUJ302" s="98"/>
      <c r="FUK302" s="99"/>
      <c r="FUL302" s="98"/>
      <c r="FUM302" s="99"/>
      <c r="FUN302" s="98"/>
      <c r="FUO302" s="99"/>
      <c r="FUP302" s="98"/>
      <c r="FUQ302" s="99"/>
      <c r="FUR302" s="98"/>
      <c r="FUS302" s="99"/>
      <c r="FUT302" s="98"/>
      <c r="FUU302" s="99"/>
      <c r="FUV302" s="98"/>
      <c r="FUW302" s="99"/>
      <c r="FUX302" s="98"/>
      <c r="FUY302" s="99"/>
      <c r="FUZ302" s="98"/>
      <c r="FVA302" s="99"/>
      <c r="FVB302" s="98"/>
      <c r="FVC302" s="99"/>
      <c r="FVD302" s="98"/>
      <c r="FVE302" s="99"/>
      <c r="FVF302" s="98"/>
      <c r="FVG302" s="99"/>
      <c r="FVH302" s="98"/>
      <c r="FVI302" s="99"/>
      <c r="FVJ302" s="98"/>
      <c r="FVK302" s="99"/>
      <c r="FVL302" s="98"/>
      <c r="FVM302" s="99"/>
      <c r="FVN302" s="98"/>
      <c r="FVO302" s="99"/>
      <c r="FVP302" s="98"/>
      <c r="FVQ302" s="99"/>
      <c r="FVR302" s="98"/>
      <c r="FVS302" s="99"/>
      <c r="FVT302" s="98"/>
      <c r="FVU302" s="99"/>
      <c r="FVV302" s="98"/>
      <c r="FVW302" s="99"/>
      <c r="FVX302" s="98"/>
      <c r="FVY302" s="99"/>
      <c r="FVZ302" s="98"/>
      <c r="FWA302" s="99"/>
      <c r="FWB302" s="98"/>
      <c r="FWC302" s="99"/>
      <c r="FWD302" s="98"/>
      <c r="FWE302" s="99"/>
      <c r="FWF302" s="98"/>
      <c r="FWG302" s="99"/>
      <c r="FWH302" s="98"/>
      <c r="FWI302" s="99"/>
      <c r="FWJ302" s="98"/>
      <c r="FWK302" s="99"/>
      <c r="FWL302" s="98"/>
      <c r="FWM302" s="99"/>
      <c r="FWN302" s="98"/>
      <c r="FWO302" s="99"/>
      <c r="FWP302" s="98"/>
      <c r="FWQ302" s="99"/>
      <c r="FWR302" s="98"/>
      <c r="FWS302" s="99"/>
      <c r="FWT302" s="98"/>
      <c r="FWU302" s="99"/>
      <c r="FWV302" s="98"/>
      <c r="FWW302" s="99"/>
      <c r="FWX302" s="98"/>
      <c r="FWY302" s="99"/>
      <c r="FWZ302" s="98"/>
      <c r="FXA302" s="99"/>
      <c r="FXB302" s="98"/>
      <c r="FXC302" s="99"/>
      <c r="FXD302" s="98"/>
      <c r="FXE302" s="99"/>
      <c r="FXF302" s="98"/>
      <c r="FXG302" s="99"/>
      <c r="FXH302" s="98"/>
      <c r="FXI302" s="99"/>
      <c r="FXJ302" s="98"/>
      <c r="FXK302" s="99"/>
      <c r="FXL302" s="98"/>
      <c r="FXM302" s="99"/>
      <c r="FXN302" s="98"/>
      <c r="FXO302" s="99"/>
      <c r="FXP302" s="98"/>
      <c r="FXQ302" s="99"/>
      <c r="FXR302" s="98"/>
      <c r="FXS302" s="99"/>
      <c r="FXT302" s="98"/>
      <c r="FXU302" s="99"/>
      <c r="FXV302" s="98"/>
      <c r="FXW302" s="99"/>
      <c r="FXX302" s="98"/>
      <c r="FXY302" s="99"/>
      <c r="FXZ302" s="98"/>
      <c r="FYA302" s="99"/>
      <c r="FYB302" s="98"/>
      <c r="FYC302" s="99"/>
      <c r="FYD302" s="98"/>
      <c r="FYE302" s="99"/>
      <c r="FYF302" s="98"/>
      <c r="FYG302" s="99"/>
      <c r="FYH302" s="98"/>
      <c r="FYI302" s="99"/>
      <c r="FYJ302" s="98"/>
      <c r="FYK302" s="99"/>
      <c r="FYL302" s="98"/>
      <c r="FYM302" s="99"/>
      <c r="FYN302" s="98"/>
      <c r="FYO302" s="99"/>
      <c r="FYP302" s="98"/>
      <c r="FYQ302" s="99"/>
      <c r="FYR302" s="98"/>
      <c r="FYS302" s="99"/>
      <c r="FYT302" s="98"/>
      <c r="FYU302" s="99"/>
      <c r="FYV302" s="98"/>
      <c r="FYW302" s="99"/>
      <c r="FYX302" s="98"/>
      <c r="FYY302" s="99"/>
      <c r="FYZ302" s="98"/>
      <c r="FZA302" s="99"/>
      <c r="FZB302" s="98"/>
      <c r="FZC302" s="99"/>
      <c r="FZD302" s="98"/>
      <c r="FZE302" s="99"/>
      <c r="FZF302" s="98"/>
      <c r="FZG302" s="99"/>
      <c r="FZH302" s="98"/>
      <c r="FZI302" s="99"/>
      <c r="FZJ302" s="98"/>
      <c r="FZK302" s="99"/>
      <c r="FZL302" s="98"/>
      <c r="FZM302" s="99"/>
      <c r="FZN302" s="98"/>
      <c r="FZO302" s="99"/>
      <c r="FZP302" s="98"/>
      <c r="FZQ302" s="99"/>
      <c r="FZR302" s="98"/>
      <c r="FZS302" s="99"/>
      <c r="FZT302" s="98"/>
      <c r="FZU302" s="99"/>
      <c r="FZV302" s="98"/>
      <c r="FZW302" s="99"/>
      <c r="FZX302" s="98"/>
      <c r="FZY302" s="99"/>
      <c r="FZZ302" s="98"/>
      <c r="GAA302" s="99"/>
      <c r="GAB302" s="98"/>
      <c r="GAC302" s="99"/>
      <c r="GAD302" s="98"/>
      <c r="GAE302" s="99"/>
      <c r="GAF302" s="98"/>
      <c r="GAG302" s="99"/>
      <c r="GAH302" s="98"/>
      <c r="GAI302" s="99"/>
      <c r="GAJ302" s="98"/>
      <c r="GAK302" s="99"/>
      <c r="GAL302" s="98"/>
      <c r="GAM302" s="99"/>
      <c r="GAN302" s="98"/>
      <c r="GAO302" s="99"/>
      <c r="GAP302" s="98"/>
      <c r="GAQ302" s="99"/>
      <c r="GAR302" s="98"/>
      <c r="GAS302" s="99"/>
      <c r="GAT302" s="98"/>
      <c r="GAU302" s="99"/>
      <c r="GAV302" s="98"/>
      <c r="GAW302" s="99"/>
      <c r="GAX302" s="98"/>
      <c r="GAY302" s="99"/>
      <c r="GAZ302" s="98"/>
      <c r="GBA302" s="99"/>
      <c r="GBB302" s="98"/>
      <c r="GBC302" s="99"/>
      <c r="GBD302" s="98"/>
      <c r="GBE302" s="99"/>
      <c r="GBF302" s="98"/>
      <c r="GBG302" s="99"/>
      <c r="GBH302" s="98"/>
      <c r="GBI302" s="99"/>
      <c r="GBJ302" s="98"/>
      <c r="GBK302" s="99"/>
      <c r="GBL302" s="98"/>
      <c r="GBM302" s="99"/>
      <c r="GBN302" s="98"/>
      <c r="GBO302" s="99"/>
      <c r="GBP302" s="98"/>
      <c r="GBQ302" s="99"/>
      <c r="GBR302" s="98"/>
      <c r="GBS302" s="99"/>
      <c r="GBT302" s="98"/>
      <c r="GBU302" s="99"/>
      <c r="GBV302" s="98"/>
      <c r="GBW302" s="99"/>
      <c r="GBX302" s="98"/>
      <c r="GBY302" s="99"/>
      <c r="GBZ302" s="98"/>
      <c r="GCA302" s="99"/>
      <c r="GCB302" s="98"/>
      <c r="GCC302" s="99"/>
      <c r="GCD302" s="98"/>
      <c r="GCE302" s="99"/>
      <c r="GCF302" s="98"/>
      <c r="GCG302" s="99"/>
      <c r="GCH302" s="98"/>
      <c r="GCI302" s="99"/>
      <c r="GCJ302" s="98"/>
      <c r="GCK302" s="99"/>
      <c r="GCL302" s="98"/>
      <c r="GCM302" s="99"/>
      <c r="GCN302" s="98"/>
      <c r="GCO302" s="99"/>
      <c r="GCP302" s="98"/>
      <c r="GCQ302" s="99"/>
      <c r="GCR302" s="98"/>
      <c r="GCS302" s="99"/>
      <c r="GCT302" s="98"/>
      <c r="GCU302" s="99"/>
      <c r="GCV302" s="98"/>
      <c r="GCW302" s="99"/>
      <c r="GCX302" s="98"/>
      <c r="GCY302" s="99"/>
      <c r="GCZ302" s="98"/>
      <c r="GDA302" s="99"/>
      <c r="GDB302" s="98"/>
      <c r="GDC302" s="99"/>
      <c r="GDD302" s="98"/>
      <c r="GDE302" s="99"/>
      <c r="GDF302" s="98"/>
      <c r="GDG302" s="99"/>
      <c r="GDH302" s="98"/>
      <c r="GDI302" s="99"/>
      <c r="GDJ302" s="98"/>
      <c r="GDK302" s="99"/>
      <c r="GDL302" s="98"/>
      <c r="GDM302" s="99"/>
      <c r="GDN302" s="98"/>
      <c r="GDO302" s="99"/>
      <c r="GDP302" s="98"/>
      <c r="GDQ302" s="99"/>
      <c r="GDR302" s="98"/>
      <c r="GDS302" s="99"/>
      <c r="GDT302" s="98"/>
      <c r="GDU302" s="99"/>
      <c r="GDV302" s="98"/>
      <c r="GDW302" s="99"/>
      <c r="GDX302" s="98"/>
      <c r="GDY302" s="99"/>
      <c r="GDZ302" s="98"/>
      <c r="GEA302" s="99"/>
      <c r="GEB302" s="98"/>
      <c r="GEC302" s="99"/>
      <c r="GED302" s="98"/>
      <c r="GEE302" s="99"/>
      <c r="GEF302" s="98"/>
      <c r="GEG302" s="99"/>
      <c r="GEH302" s="98"/>
      <c r="GEI302" s="99"/>
      <c r="GEJ302" s="98"/>
      <c r="GEK302" s="99"/>
      <c r="GEL302" s="98"/>
      <c r="GEM302" s="99"/>
      <c r="GEN302" s="98"/>
      <c r="GEO302" s="99"/>
      <c r="GEP302" s="98"/>
      <c r="GEQ302" s="99"/>
      <c r="GER302" s="98"/>
      <c r="GES302" s="99"/>
      <c r="GET302" s="98"/>
      <c r="GEU302" s="99"/>
      <c r="GEV302" s="98"/>
      <c r="GEW302" s="99"/>
      <c r="GEX302" s="98"/>
      <c r="GEY302" s="99"/>
      <c r="GEZ302" s="98"/>
      <c r="GFA302" s="99"/>
      <c r="GFB302" s="98"/>
      <c r="GFC302" s="99"/>
      <c r="GFD302" s="98"/>
      <c r="GFE302" s="99"/>
      <c r="GFF302" s="98"/>
      <c r="GFG302" s="99"/>
      <c r="GFH302" s="98"/>
      <c r="GFI302" s="99"/>
      <c r="GFJ302" s="98"/>
      <c r="GFK302" s="99"/>
      <c r="GFL302" s="98"/>
      <c r="GFM302" s="99"/>
      <c r="GFN302" s="98"/>
      <c r="GFO302" s="99"/>
      <c r="GFP302" s="98"/>
      <c r="GFQ302" s="99"/>
      <c r="GFR302" s="98"/>
      <c r="GFS302" s="99"/>
      <c r="GFT302" s="98"/>
      <c r="GFU302" s="99"/>
      <c r="GFV302" s="98"/>
      <c r="GFW302" s="99"/>
      <c r="GFX302" s="98"/>
      <c r="GFY302" s="99"/>
      <c r="GFZ302" s="98"/>
      <c r="GGA302" s="99"/>
      <c r="GGB302" s="98"/>
      <c r="GGC302" s="99"/>
      <c r="GGD302" s="98"/>
      <c r="GGE302" s="99"/>
      <c r="GGF302" s="98"/>
      <c r="GGG302" s="99"/>
      <c r="GGH302" s="98"/>
      <c r="GGI302" s="99"/>
      <c r="GGJ302" s="98"/>
      <c r="GGK302" s="99"/>
      <c r="GGL302" s="98"/>
      <c r="GGM302" s="99"/>
      <c r="GGN302" s="98"/>
      <c r="GGO302" s="99"/>
      <c r="GGP302" s="98"/>
      <c r="GGQ302" s="99"/>
      <c r="GGR302" s="98"/>
      <c r="GGS302" s="99"/>
      <c r="GGT302" s="98"/>
      <c r="GGU302" s="99"/>
      <c r="GGV302" s="98"/>
      <c r="GGW302" s="99"/>
      <c r="GGX302" s="98"/>
      <c r="GGY302" s="99"/>
      <c r="GGZ302" s="98"/>
      <c r="GHA302" s="99"/>
      <c r="GHB302" s="98"/>
      <c r="GHC302" s="99"/>
      <c r="GHD302" s="98"/>
      <c r="GHE302" s="99"/>
      <c r="GHF302" s="98"/>
      <c r="GHG302" s="99"/>
      <c r="GHH302" s="98"/>
      <c r="GHI302" s="99"/>
      <c r="GHJ302" s="98"/>
      <c r="GHK302" s="99"/>
      <c r="GHL302" s="98"/>
      <c r="GHM302" s="99"/>
      <c r="GHN302" s="98"/>
      <c r="GHO302" s="99"/>
      <c r="GHP302" s="98"/>
      <c r="GHQ302" s="99"/>
      <c r="GHR302" s="98"/>
      <c r="GHS302" s="99"/>
      <c r="GHT302" s="98"/>
      <c r="GHU302" s="99"/>
      <c r="GHV302" s="98"/>
      <c r="GHW302" s="99"/>
      <c r="GHX302" s="98"/>
      <c r="GHY302" s="99"/>
      <c r="GHZ302" s="98"/>
      <c r="GIA302" s="99"/>
      <c r="GIB302" s="98"/>
      <c r="GIC302" s="99"/>
      <c r="GID302" s="98"/>
      <c r="GIE302" s="99"/>
      <c r="GIF302" s="98"/>
      <c r="GIG302" s="99"/>
      <c r="GIH302" s="98"/>
      <c r="GII302" s="99"/>
      <c r="GIJ302" s="98"/>
      <c r="GIK302" s="99"/>
      <c r="GIL302" s="98"/>
      <c r="GIM302" s="99"/>
      <c r="GIN302" s="98"/>
      <c r="GIO302" s="99"/>
      <c r="GIP302" s="98"/>
      <c r="GIQ302" s="99"/>
      <c r="GIR302" s="98"/>
      <c r="GIS302" s="99"/>
      <c r="GIT302" s="98"/>
      <c r="GIU302" s="99"/>
      <c r="GIV302" s="98"/>
      <c r="GIW302" s="99"/>
      <c r="GIX302" s="98"/>
      <c r="GIY302" s="99"/>
      <c r="GIZ302" s="98"/>
      <c r="GJA302" s="99"/>
      <c r="GJB302" s="98"/>
      <c r="GJC302" s="99"/>
      <c r="GJD302" s="98"/>
      <c r="GJE302" s="99"/>
      <c r="GJF302" s="98"/>
      <c r="GJG302" s="99"/>
      <c r="GJH302" s="98"/>
      <c r="GJI302" s="99"/>
      <c r="GJJ302" s="98"/>
      <c r="GJK302" s="99"/>
      <c r="GJL302" s="98"/>
      <c r="GJM302" s="99"/>
      <c r="GJN302" s="98"/>
      <c r="GJO302" s="99"/>
      <c r="GJP302" s="98"/>
      <c r="GJQ302" s="99"/>
      <c r="GJR302" s="98"/>
      <c r="GJS302" s="99"/>
      <c r="GJT302" s="98"/>
      <c r="GJU302" s="99"/>
      <c r="GJV302" s="98"/>
      <c r="GJW302" s="99"/>
      <c r="GJX302" s="98"/>
      <c r="GJY302" s="99"/>
      <c r="GJZ302" s="98"/>
      <c r="GKA302" s="99"/>
      <c r="GKB302" s="98"/>
      <c r="GKC302" s="99"/>
      <c r="GKD302" s="98"/>
      <c r="GKE302" s="99"/>
      <c r="GKF302" s="98"/>
      <c r="GKG302" s="99"/>
      <c r="GKH302" s="98"/>
      <c r="GKI302" s="99"/>
      <c r="GKJ302" s="98"/>
      <c r="GKK302" s="99"/>
      <c r="GKL302" s="98"/>
      <c r="GKM302" s="99"/>
      <c r="GKN302" s="98"/>
      <c r="GKO302" s="99"/>
      <c r="GKP302" s="98"/>
      <c r="GKQ302" s="99"/>
      <c r="GKR302" s="98"/>
      <c r="GKS302" s="99"/>
      <c r="GKT302" s="98"/>
      <c r="GKU302" s="99"/>
      <c r="GKV302" s="98"/>
      <c r="GKW302" s="99"/>
      <c r="GKX302" s="98"/>
      <c r="GKY302" s="99"/>
      <c r="GKZ302" s="98"/>
      <c r="GLA302" s="99"/>
      <c r="GLB302" s="98"/>
      <c r="GLC302" s="99"/>
      <c r="GLD302" s="98"/>
      <c r="GLE302" s="99"/>
      <c r="GLF302" s="98"/>
      <c r="GLG302" s="99"/>
      <c r="GLH302" s="98"/>
      <c r="GLI302" s="99"/>
      <c r="GLJ302" s="98"/>
      <c r="GLK302" s="99"/>
      <c r="GLL302" s="98"/>
      <c r="GLM302" s="99"/>
      <c r="GLN302" s="98"/>
      <c r="GLO302" s="99"/>
      <c r="GLP302" s="98"/>
      <c r="GLQ302" s="99"/>
      <c r="GLR302" s="98"/>
      <c r="GLS302" s="99"/>
      <c r="GLT302" s="98"/>
      <c r="GLU302" s="99"/>
      <c r="GLV302" s="98"/>
      <c r="GLW302" s="99"/>
      <c r="GLX302" s="98"/>
      <c r="GLY302" s="99"/>
      <c r="GLZ302" s="98"/>
      <c r="GMA302" s="99"/>
      <c r="GMB302" s="98"/>
      <c r="GMC302" s="99"/>
      <c r="GMD302" s="98"/>
      <c r="GME302" s="99"/>
      <c r="GMF302" s="98"/>
      <c r="GMG302" s="99"/>
      <c r="GMH302" s="98"/>
      <c r="GMI302" s="99"/>
      <c r="GMJ302" s="98"/>
      <c r="GMK302" s="99"/>
      <c r="GML302" s="98"/>
      <c r="GMM302" s="99"/>
      <c r="GMN302" s="98"/>
      <c r="GMO302" s="99"/>
      <c r="GMP302" s="98"/>
      <c r="GMQ302" s="99"/>
      <c r="GMR302" s="98"/>
      <c r="GMS302" s="99"/>
      <c r="GMT302" s="98"/>
      <c r="GMU302" s="99"/>
      <c r="GMV302" s="98"/>
      <c r="GMW302" s="99"/>
      <c r="GMX302" s="98"/>
      <c r="GMY302" s="99"/>
      <c r="GMZ302" s="98"/>
      <c r="GNA302" s="99"/>
      <c r="GNB302" s="98"/>
      <c r="GNC302" s="99"/>
      <c r="GND302" s="98"/>
      <c r="GNE302" s="99"/>
      <c r="GNF302" s="98"/>
      <c r="GNG302" s="99"/>
      <c r="GNH302" s="98"/>
      <c r="GNI302" s="99"/>
      <c r="GNJ302" s="98"/>
      <c r="GNK302" s="99"/>
      <c r="GNL302" s="98"/>
      <c r="GNM302" s="99"/>
      <c r="GNN302" s="98"/>
      <c r="GNO302" s="99"/>
      <c r="GNP302" s="98"/>
      <c r="GNQ302" s="99"/>
      <c r="GNR302" s="98"/>
      <c r="GNS302" s="99"/>
      <c r="GNT302" s="98"/>
      <c r="GNU302" s="99"/>
      <c r="GNV302" s="98"/>
      <c r="GNW302" s="99"/>
      <c r="GNX302" s="98"/>
      <c r="GNY302" s="99"/>
      <c r="GNZ302" s="98"/>
      <c r="GOA302" s="99"/>
      <c r="GOB302" s="98"/>
      <c r="GOC302" s="99"/>
      <c r="GOD302" s="98"/>
      <c r="GOE302" s="99"/>
      <c r="GOF302" s="98"/>
      <c r="GOG302" s="99"/>
      <c r="GOH302" s="98"/>
      <c r="GOI302" s="99"/>
      <c r="GOJ302" s="98"/>
      <c r="GOK302" s="99"/>
      <c r="GOL302" s="98"/>
      <c r="GOM302" s="99"/>
      <c r="GON302" s="98"/>
      <c r="GOO302" s="99"/>
      <c r="GOP302" s="98"/>
      <c r="GOQ302" s="99"/>
      <c r="GOR302" s="98"/>
      <c r="GOS302" s="99"/>
      <c r="GOT302" s="98"/>
      <c r="GOU302" s="99"/>
      <c r="GOV302" s="98"/>
      <c r="GOW302" s="99"/>
      <c r="GOX302" s="98"/>
      <c r="GOY302" s="99"/>
      <c r="GOZ302" s="98"/>
      <c r="GPA302" s="99"/>
      <c r="GPB302" s="98"/>
      <c r="GPC302" s="99"/>
      <c r="GPD302" s="98"/>
      <c r="GPE302" s="99"/>
      <c r="GPF302" s="98"/>
      <c r="GPG302" s="99"/>
      <c r="GPH302" s="98"/>
      <c r="GPI302" s="99"/>
      <c r="GPJ302" s="98"/>
      <c r="GPK302" s="99"/>
      <c r="GPL302" s="98"/>
      <c r="GPM302" s="99"/>
      <c r="GPN302" s="98"/>
      <c r="GPO302" s="99"/>
      <c r="GPP302" s="98"/>
      <c r="GPQ302" s="99"/>
      <c r="GPR302" s="98"/>
      <c r="GPS302" s="99"/>
      <c r="GPT302" s="98"/>
      <c r="GPU302" s="99"/>
      <c r="GPV302" s="98"/>
      <c r="GPW302" s="99"/>
      <c r="GPX302" s="98"/>
      <c r="GPY302" s="99"/>
      <c r="GPZ302" s="98"/>
      <c r="GQA302" s="99"/>
      <c r="GQB302" s="98"/>
      <c r="GQC302" s="99"/>
      <c r="GQD302" s="98"/>
      <c r="GQE302" s="99"/>
      <c r="GQF302" s="98"/>
      <c r="GQG302" s="99"/>
      <c r="GQH302" s="98"/>
      <c r="GQI302" s="99"/>
      <c r="GQJ302" s="98"/>
      <c r="GQK302" s="99"/>
      <c r="GQL302" s="98"/>
      <c r="GQM302" s="99"/>
      <c r="GQN302" s="98"/>
      <c r="GQO302" s="99"/>
      <c r="GQP302" s="98"/>
      <c r="GQQ302" s="99"/>
      <c r="GQR302" s="98"/>
      <c r="GQS302" s="99"/>
      <c r="GQT302" s="98"/>
      <c r="GQU302" s="99"/>
      <c r="GQV302" s="98"/>
      <c r="GQW302" s="99"/>
      <c r="GQX302" s="98"/>
      <c r="GQY302" s="99"/>
      <c r="GQZ302" s="98"/>
      <c r="GRA302" s="99"/>
      <c r="GRB302" s="98"/>
      <c r="GRC302" s="99"/>
      <c r="GRD302" s="98"/>
      <c r="GRE302" s="99"/>
      <c r="GRF302" s="98"/>
      <c r="GRG302" s="99"/>
      <c r="GRH302" s="98"/>
      <c r="GRI302" s="99"/>
      <c r="GRJ302" s="98"/>
      <c r="GRK302" s="99"/>
      <c r="GRL302" s="98"/>
      <c r="GRM302" s="99"/>
      <c r="GRN302" s="98"/>
      <c r="GRO302" s="99"/>
      <c r="GRP302" s="98"/>
      <c r="GRQ302" s="99"/>
      <c r="GRR302" s="98"/>
      <c r="GRS302" s="99"/>
      <c r="GRT302" s="98"/>
      <c r="GRU302" s="99"/>
      <c r="GRV302" s="98"/>
      <c r="GRW302" s="99"/>
      <c r="GRX302" s="98"/>
      <c r="GRY302" s="99"/>
      <c r="GRZ302" s="98"/>
      <c r="GSA302" s="99"/>
      <c r="GSB302" s="98"/>
      <c r="GSC302" s="99"/>
      <c r="GSD302" s="98"/>
      <c r="GSE302" s="99"/>
      <c r="GSF302" s="98"/>
      <c r="GSG302" s="99"/>
      <c r="GSH302" s="98"/>
      <c r="GSI302" s="99"/>
      <c r="GSJ302" s="98"/>
      <c r="GSK302" s="99"/>
      <c r="GSL302" s="98"/>
      <c r="GSM302" s="99"/>
      <c r="GSN302" s="98"/>
      <c r="GSO302" s="99"/>
      <c r="GSP302" s="98"/>
      <c r="GSQ302" s="99"/>
      <c r="GSR302" s="98"/>
      <c r="GSS302" s="99"/>
      <c r="GST302" s="98"/>
      <c r="GSU302" s="99"/>
      <c r="GSV302" s="98"/>
      <c r="GSW302" s="99"/>
      <c r="GSX302" s="98"/>
      <c r="GSY302" s="99"/>
      <c r="GSZ302" s="98"/>
      <c r="GTA302" s="99"/>
      <c r="GTB302" s="98"/>
      <c r="GTC302" s="99"/>
      <c r="GTD302" s="98"/>
      <c r="GTE302" s="99"/>
      <c r="GTF302" s="98"/>
      <c r="GTG302" s="99"/>
      <c r="GTH302" s="98"/>
      <c r="GTI302" s="99"/>
      <c r="GTJ302" s="98"/>
      <c r="GTK302" s="99"/>
      <c r="GTL302" s="98"/>
      <c r="GTM302" s="99"/>
      <c r="GTN302" s="98"/>
      <c r="GTO302" s="99"/>
      <c r="GTP302" s="98"/>
      <c r="GTQ302" s="99"/>
      <c r="GTR302" s="98"/>
      <c r="GTS302" s="99"/>
      <c r="GTT302" s="98"/>
      <c r="GTU302" s="99"/>
      <c r="GTV302" s="98"/>
      <c r="GTW302" s="99"/>
      <c r="GTX302" s="98"/>
      <c r="GTY302" s="99"/>
      <c r="GTZ302" s="98"/>
      <c r="GUA302" s="99"/>
      <c r="GUB302" s="98"/>
      <c r="GUC302" s="99"/>
      <c r="GUD302" s="98"/>
      <c r="GUE302" s="99"/>
      <c r="GUF302" s="98"/>
      <c r="GUG302" s="99"/>
      <c r="GUH302" s="98"/>
      <c r="GUI302" s="99"/>
      <c r="GUJ302" s="98"/>
      <c r="GUK302" s="99"/>
      <c r="GUL302" s="98"/>
      <c r="GUM302" s="99"/>
      <c r="GUN302" s="98"/>
      <c r="GUO302" s="99"/>
      <c r="GUP302" s="98"/>
      <c r="GUQ302" s="99"/>
      <c r="GUR302" s="98"/>
      <c r="GUS302" s="99"/>
      <c r="GUT302" s="98"/>
      <c r="GUU302" s="99"/>
      <c r="GUV302" s="98"/>
      <c r="GUW302" s="99"/>
      <c r="GUX302" s="98"/>
      <c r="GUY302" s="99"/>
      <c r="GUZ302" s="98"/>
      <c r="GVA302" s="99"/>
      <c r="GVB302" s="98"/>
      <c r="GVC302" s="99"/>
      <c r="GVD302" s="98"/>
      <c r="GVE302" s="99"/>
      <c r="GVF302" s="98"/>
      <c r="GVG302" s="99"/>
      <c r="GVH302" s="98"/>
      <c r="GVI302" s="99"/>
      <c r="GVJ302" s="98"/>
      <c r="GVK302" s="99"/>
      <c r="GVL302" s="98"/>
      <c r="GVM302" s="99"/>
      <c r="GVN302" s="98"/>
      <c r="GVO302" s="99"/>
      <c r="GVP302" s="98"/>
      <c r="GVQ302" s="99"/>
      <c r="GVR302" s="98"/>
      <c r="GVS302" s="99"/>
      <c r="GVT302" s="98"/>
      <c r="GVU302" s="99"/>
      <c r="GVV302" s="98"/>
      <c r="GVW302" s="99"/>
      <c r="GVX302" s="98"/>
      <c r="GVY302" s="99"/>
      <c r="GVZ302" s="98"/>
      <c r="GWA302" s="99"/>
      <c r="GWB302" s="98"/>
      <c r="GWC302" s="99"/>
      <c r="GWD302" s="98"/>
      <c r="GWE302" s="99"/>
      <c r="GWF302" s="98"/>
      <c r="GWG302" s="99"/>
      <c r="GWH302" s="98"/>
      <c r="GWI302" s="99"/>
      <c r="GWJ302" s="98"/>
      <c r="GWK302" s="99"/>
      <c r="GWL302" s="98"/>
      <c r="GWM302" s="99"/>
      <c r="GWN302" s="98"/>
      <c r="GWO302" s="99"/>
      <c r="GWP302" s="98"/>
      <c r="GWQ302" s="99"/>
      <c r="GWR302" s="98"/>
      <c r="GWS302" s="99"/>
      <c r="GWT302" s="98"/>
      <c r="GWU302" s="99"/>
      <c r="GWV302" s="98"/>
      <c r="GWW302" s="99"/>
      <c r="GWX302" s="98"/>
      <c r="GWY302" s="99"/>
      <c r="GWZ302" s="98"/>
      <c r="GXA302" s="99"/>
      <c r="GXB302" s="98"/>
      <c r="GXC302" s="99"/>
      <c r="GXD302" s="98"/>
      <c r="GXE302" s="99"/>
      <c r="GXF302" s="98"/>
      <c r="GXG302" s="99"/>
      <c r="GXH302" s="98"/>
      <c r="GXI302" s="99"/>
      <c r="GXJ302" s="98"/>
      <c r="GXK302" s="99"/>
      <c r="GXL302" s="98"/>
      <c r="GXM302" s="99"/>
      <c r="GXN302" s="98"/>
      <c r="GXO302" s="99"/>
      <c r="GXP302" s="98"/>
      <c r="GXQ302" s="99"/>
      <c r="GXR302" s="98"/>
      <c r="GXS302" s="99"/>
      <c r="GXT302" s="98"/>
      <c r="GXU302" s="99"/>
      <c r="GXV302" s="98"/>
      <c r="GXW302" s="99"/>
      <c r="GXX302" s="98"/>
      <c r="GXY302" s="99"/>
      <c r="GXZ302" s="98"/>
      <c r="GYA302" s="99"/>
      <c r="GYB302" s="98"/>
      <c r="GYC302" s="99"/>
      <c r="GYD302" s="98"/>
      <c r="GYE302" s="99"/>
      <c r="GYF302" s="98"/>
      <c r="GYG302" s="99"/>
      <c r="GYH302" s="98"/>
      <c r="GYI302" s="99"/>
      <c r="GYJ302" s="98"/>
      <c r="GYK302" s="99"/>
      <c r="GYL302" s="98"/>
      <c r="GYM302" s="99"/>
      <c r="GYN302" s="98"/>
      <c r="GYO302" s="99"/>
      <c r="GYP302" s="98"/>
      <c r="GYQ302" s="99"/>
      <c r="GYR302" s="98"/>
      <c r="GYS302" s="99"/>
      <c r="GYT302" s="98"/>
      <c r="GYU302" s="99"/>
      <c r="GYV302" s="98"/>
      <c r="GYW302" s="99"/>
      <c r="GYX302" s="98"/>
      <c r="GYY302" s="99"/>
      <c r="GYZ302" s="98"/>
      <c r="GZA302" s="99"/>
      <c r="GZB302" s="98"/>
      <c r="GZC302" s="99"/>
      <c r="GZD302" s="98"/>
      <c r="GZE302" s="99"/>
      <c r="GZF302" s="98"/>
      <c r="GZG302" s="99"/>
      <c r="GZH302" s="98"/>
      <c r="GZI302" s="99"/>
      <c r="GZJ302" s="98"/>
      <c r="GZK302" s="99"/>
      <c r="GZL302" s="98"/>
      <c r="GZM302" s="99"/>
      <c r="GZN302" s="98"/>
      <c r="GZO302" s="99"/>
      <c r="GZP302" s="98"/>
      <c r="GZQ302" s="99"/>
      <c r="GZR302" s="98"/>
      <c r="GZS302" s="99"/>
      <c r="GZT302" s="98"/>
      <c r="GZU302" s="99"/>
      <c r="GZV302" s="98"/>
      <c r="GZW302" s="99"/>
      <c r="GZX302" s="98"/>
      <c r="GZY302" s="99"/>
      <c r="GZZ302" s="98"/>
      <c r="HAA302" s="99"/>
      <c r="HAB302" s="98"/>
      <c r="HAC302" s="99"/>
      <c r="HAD302" s="98"/>
      <c r="HAE302" s="99"/>
      <c r="HAF302" s="98"/>
      <c r="HAG302" s="99"/>
      <c r="HAH302" s="98"/>
      <c r="HAI302" s="99"/>
      <c r="HAJ302" s="98"/>
      <c r="HAK302" s="99"/>
      <c r="HAL302" s="98"/>
      <c r="HAM302" s="99"/>
      <c r="HAN302" s="98"/>
      <c r="HAO302" s="99"/>
      <c r="HAP302" s="98"/>
      <c r="HAQ302" s="99"/>
      <c r="HAR302" s="98"/>
      <c r="HAS302" s="99"/>
      <c r="HAT302" s="98"/>
      <c r="HAU302" s="99"/>
      <c r="HAV302" s="98"/>
      <c r="HAW302" s="99"/>
      <c r="HAX302" s="98"/>
      <c r="HAY302" s="99"/>
      <c r="HAZ302" s="98"/>
      <c r="HBA302" s="99"/>
      <c r="HBB302" s="98"/>
      <c r="HBC302" s="99"/>
      <c r="HBD302" s="98"/>
      <c r="HBE302" s="99"/>
      <c r="HBF302" s="98"/>
      <c r="HBG302" s="99"/>
      <c r="HBH302" s="98"/>
      <c r="HBI302" s="99"/>
      <c r="HBJ302" s="98"/>
      <c r="HBK302" s="99"/>
      <c r="HBL302" s="98"/>
      <c r="HBM302" s="99"/>
      <c r="HBN302" s="98"/>
      <c r="HBO302" s="99"/>
      <c r="HBP302" s="98"/>
      <c r="HBQ302" s="99"/>
      <c r="HBR302" s="98"/>
      <c r="HBS302" s="99"/>
      <c r="HBT302" s="98"/>
      <c r="HBU302" s="99"/>
      <c r="HBV302" s="98"/>
      <c r="HBW302" s="99"/>
      <c r="HBX302" s="98"/>
      <c r="HBY302" s="99"/>
      <c r="HBZ302" s="98"/>
      <c r="HCA302" s="99"/>
      <c r="HCB302" s="98"/>
      <c r="HCC302" s="99"/>
      <c r="HCD302" s="98"/>
      <c r="HCE302" s="99"/>
      <c r="HCF302" s="98"/>
      <c r="HCG302" s="99"/>
      <c r="HCH302" s="98"/>
      <c r="HCI302" s="99"/>
      <c r="HCJ302" s="98"/>
      <c r="HCK302" s="99"/>
      <c r="HCL302" s="98"/>
      <c r="HCM302" s="99"/>
      <c r="HCN302" s="98"/>
      <c r="HCO302" s="99"/>
      <c r="HCP302" s="98"/>
      <c r="HCQ302" s="99"/>
      <c r="HCR302" s="98"/>
      <c r="HCS302" s="99"/>
      <c r="HCT302" s="98"/>
      <c r="HCU302" s="99"/>
      <c r="HCV302" s="98"/>
      <c r="HCW302" s="99"/>
      <c r="HCX302" s="98"/>
      <c r="HCY302" s="99"/>
      <c r="HCZ302" s="98"/>
      <c r="HDA302" s="99"/>
      <c r="HDB302" s="98"/>
      <c r="HDC302" s="99"/>
      <c r="HDD302" s="98"/>
      <c r="HDE302" s="99"/>
      <c r="HDF302" s="98"/>
      <c r="HDG302" s="99"/>
      <c r="HDH302" s="98"/>
      <c r="HDI302" s="99"/>
      <c r="HDJ302" s="98"/>
      <c r="HDK302" s="99"/>
      <c r="HDL302" s="98"/>
      <c r="HDM302" s="99"/>
      <c r="HDN302" s="98"/>
      <c r="HDO302" s="99"/>
      <c r="HDP302" s="98"/>
      <c r="HDQ302" s="99"/>
      <c r="HDR302" s="98"/>
      <c r="HDS302" s="99"/>
      <c r="HDT302" s="98"/>
      <c r="HDU302" s="99"/>
      <c r="HDV302" s="98"/>
      <c r="HDW302" s="99"/>
      <c r="HDX302" s="98"/>
      <c r="HDY302" s="99"/>
      <c r="HDZ302" s="98"/>
      <c r="HEA302" s="99"/>
      <c r="HEB302" s="98"/>
      <c r="HEC302" s="99"/>
      <c r="HED302" s="98"/>
      <c r="HEE302" s="99"/>
      <c r="HEF302" s="98"/>
      <c r="HEG302" s="99"/>
      <c r="HEH302" s="98"/>
      <c r="HEI302" s="99"/>
      <c r="HEJ302" s="98"/>
      <c r="HEK302" s="99"/>
      <c r="HEL302" s="98"/>
      <c r="HEM302" s="99"/>
      <c r="HEN302" s="98"/>
      <c r="HEO302" s="99"/>
      <c r="HEP302" s="98"/>
      <c r="HEQ302" s="99"/>
      <c r="HER302" s="98"/>
      <c r="HES302" s="99"/>
      <c r="HET302" s="98"/>
      <c r="HEU302" s="99"/>
      <c r="HEV302" s="98"/>
      <c r="HEW302" s="99"/>
      <c r="HEX302" s="98"/>
      <c r="HEY302" s="99"/>
      <c r="HEZ302" s="98"/>
      <c r="HFA302" s="99"/>
      <c r="HFB302" s="98"/>
      <c r="HFC302" s="99"/>
      <c r="HFD302" s="98"/>
      <c r="HFE302" s="99"/>
      <c r="HFF302" s="98"/>
      <c r="HFG302" s="99"/>
      <c r="HFH302" s="98"/>
      <c r="HFI302" s="99"/>
      <c r="HFJ302" s="98"/>
      <c r="HFK302" s="99"/>
      <c r="HFL302" s="98"/>
      <c r="HFM302" s="99"/>
      <c r="HFN302" s="98"/>
      <c r="HFO302" s="99"/>
      <c r="HFP302" s="98"/>
      <c r="HFQ302" s="99"/>
      <c r="HFR302" s="98"/>
      <c r="HFS302" s="99"/>
      <c r="HFT302" s="98"/>
      <c r="HFU302" s="99"/>
      <c r="HFV302" s="98"/>
      <c r="HFW302" s="99"/>
      <c r="HFX302" s="98"/>
      <c r="HFY302" s="99"/>
      <c r="HFZ302" s="98"/>
      <c r="HGA302" s="99"/>
      <c r="HGB302" s="98"/>
      <c r="HGC302" s="99"/>
      <c r="HGD302" s="98"/>
      <c r="HGE302" s="99"/>
      <c r="HGF302" s="98"/>
      <c r="HGG302" s="99"/>
      <c r="HGH302" s="98"/>
      <c r="HGI302" s="99"/>
      <c r="HGJ302" s="98"/>
      <c r="HGK302" s="99"/>
      <c r="HGL302" s="98"/>
      <c r="HGM302" s="99"/>
      <c r="HGN302" s="98"/>
      <c r="HGO302" s="99"/>
      <c r="HGP302" s="98"/>
      <c r="HGQ302" s="99"/>
      <c r="HGR302" s="98"/>
      <c r="HGS302" s="99"/>
      <c r="HGT302" s="98"/>
      <c r="HGU302" s="99"/>
      <c r="HGV302" s="98"/>
      <c r="HGW302" s="99"/>
      <c r="HGX302" s="98"/>
      <c r="HGY302" s="99"/>
      <c r="HGZ302" s="98"/>
      <c r="HHA302" s="99"/>
      <c r="HHB302" s="98"/>
      <c r="HHC302" s="99"/>
      <c r="HHD302" s="98"/>
      <c r="HHE302" s="99"/>
      <c r="HHF302" s="98"/>
      <c r="HHG302" s="99"/>
      <c r="HHH302" s="98"/>
      <c r="HHI302" s="99"/>
      <c r="HHJ302" s="98"/>
      <c r="HHK302" s="99"/>
      <c r="HHL302" s="98"/>
      <c r="HHM302" s="99"/>
      <c r="HHN302" s="98"/>
      <c r="HHO302" s="99"/>
      <c r="HHP302" s="98"/>
      <c r="HHQ302" s="99"/>
      <c r="HHR302" s="98"/>
      <c r="HHS302" s="99"/>
      <c r="HHT302" s="98"/>
      <c r="HHU302" s="99"/>
      <c r="HHV302" s="98"/>
      <c r="HHW302" s="99"/>
      <c r="HHX302" s="98"/>
      <c r="HHY302" s="99"/>
      <c r="HHZ302" s="98"/>
      <c r="HIA302" s="99"/>
      <c r="HIB302" s="98"/>
      <c r="HIC302" s="99"/>
      <c r="HID302" s="98"/>
      <c r="HIE302" s="99"/>
      <c r="HIF302" s="98"/>
      <c r="HIG302" s="99"/>
      <c r="HIH302" s="98"/>
      <c r="HII302" s="99"/>
      <c r="HIJ302" s="98"/>
      <c r="HIK302" s="99"/>
      <c r="HIL302" s="98"/>
      <c r="HIM302" s="99"/>
      <c r="HIN302" s="98"/>
      <c r="HIO302" s="99"/>
      <c r="HIP302" s="98"/>
      <c r="HIQ302" s="99"/>
      <c r="HIR302" s="98"/>
      <c r="HIS302" s="99"/>
      <c r="HIT302" s="98"/>
      <c r="HIU302" s="99"/>
      <c r="HIV302" s="98"/>
      <c r="HIW302" s="99"/>
      <c r="HIX302" s="98"/>
      <c r="HIY302" s="99"/>
      <c r="HIZ302" s="98"/>
      <c r="HJA302" s="99"/>
      <c r="HJB302" s="98"/>
      <c r="HJC302" s="99"/>
      <c r="HJD302" s="98"/>
      <c r="HJE302" s="99"/>
      <c r="HJF302" s="98"/>
      <c r="HJG302" s="99"/>
      <c r="HJH302" s="98"/>
      <c r="HJI302" s="99"/>
      <c r="HJJ302" s="98"/>
      <c r="HJK302" s="99"/>
      <c r="HJL302" s="98"/>
      <c r="HJM302" s="99"/>
      <c r="HJN302" s="98"/>
      <c r="HJO302" s="99"/>
      <c r="HJP302" s="98"/>
      <c r="HJQ302" s="99"/>
      <c r="HJR302" s="98"/>
      <c r="HJS302" s="99"/>
      <c r="HJT302" s="98"/>
      <c r="HJU302" s="99"/>
      <c r="HJV302" s="98"/>
      <c r="HJW302" s="99"/>
      <c r="HJX302" s="98"/>
      <c r="HJY302" s="99"/>
      <c r="HJZ302" s="98"/>
      <c r="HKA302" s="99"/>
      <c r="HKB302" s="98"/>
      <c r="HKC302" s="99"/>
      <c r="HKD302" s="98"/>
      <c r="HKE302" s="99"/>
      <c r="HKF302" s="98"/>
      <c r="HKG302" s="99"/>
      <c r="HKH302" s="98"/>
      <c r="HKI302" s="99"/>
      <c r="HKJ302" s="98"/>
      <c r="HKK302" s="99"/>
      <c r="HKL302" s="98"/>
      <c r="HKM302" s="99"/>
      <c r="HKN302" s="98"/>
      <c r="HKO302" s="99"/>
      <c r="HKP302" s="98"/>
      <c r="HKQ302" s="99"/>
      <c r="HKR302" s="98"/>
      <c r="HKS302" s="99"/>
      <c r="HKT302" s="98"/>
      <c r="HKU302" s="99"/>
      <c r="HKV302" s="98"/>
      <c r="HKW302" s="99"/>
      <c r="HKX302" s="98"/>
      <c r="HKY302" s="99"/>
      <c r="HKZ302" s="98"/>
      <c r="HLA302" s="99"/>
      <c r="HLB302" s="98"/>
      <c r="HLC302" s="99"/>
      <c r="HLD302" s="98"/>
      <c r="HLE302" s="99"/>
      <c r="HLF302" s="98"/>
      <c r="HLG302" s="99"/>
      <c r="HLH302" s="98"/>
      <c r="HLI302" s="99"/>
      <c r="HLJ302" s="98"/>
      <c r="HLK302" s="99"/>
      <c r="HLL302" s="98"/>
      <c r="HLM302" s="99"/>
      <c r="HLN302" s="98"/>
      <c r="HLO302" s="99"/>
      <c r="HLP302" s="98"/>
      <c r="HLQ302" s="99"/>
      <c r="HLR302" s="98"/>
      <c r="HLS302" s="99"/>
      <c r="HLT302" s="98"/>
      <c r="HLU302" s="99"/>
      <c r="HLV302" s="98"/>
      <c r="HLW302" s="99"/>
      <c r="HLX302" s="98"/>
      <c r="HLY302" s="99"/>
      <c r="HLZ302" s="98"/>
      <c r="HMA302" s="99"/>
      <c r="HMB302" s="98"/>
      <c r="HMC302" s="99"/>
      <c r="HMD302" s="98"/>
      <c r="HME302" s="99"/>
      <c r="HMF302" s="98"/>
      <c r="HMG302" s="99"/>
      <c r="HMH302" s="98"/>
      <c r="HMI302" s="99"/>
      <c r="HMJ302" s="98"/>
      <c r="HMK302" s="99"/>
      <c r="HML302" s="98"/>
      <c r="HMM302" s="99"/>
      <c r="HMN302" s="98"/>
      <c r="HMO302" s="99"/>
      <c r="HMP302" s="98"/>
      <c r="HMQ302" s="99"/>
      <c r="HMR302" s="98"/>
      <c r="HMS302" s="99"/>
      <c r="HMT302" s="98"/>
      <c r="HMU302" s="99"/>
      <c r="HMV302" s="98"/>
      <c r="HMW302" s="99"/>
      <c r="HMX302" s="98"/>
      <c r="HMY302" s="99"/>
      <c r="HMZ302" s="98"/>
      <c r="HNA302" s="99"/>
      <c r="HNB302" s="98"/>
      <c r="HNC302" s="99"/>
      <c r="HND302" s="98"/>
      <c r="HNE302" s="99"/>
      <c r="HNF302" s="98"/>
      <c r="HNG302" s="99"/>
      <c r="HNH302" s="98"/>
      <c r="HNI302" s="99"/>
      <c r="HNJ302" s="98"/>
      <c r="HNK302" s="99"/>
      <c r="HNL302" s="98"/>
      <c r="HNM302" s="99"/>
      <c r="HNN302" s="98"/>
      <c r="HNO302" s="99"/>
      <c r="HNP302" s="98"/>
      <c r="HNQ302" s="99"/>
      <c r="HNR302" s="98"/>
      <c r="HNS302" s="99"/>
      <c r="HNT302" s="98"/>
      <c r="HNU302" s="99"/>
      <c r="HNV302" s="98"/>
      <c r="HNW302" s="99"/>
      <c r="HNX302" s="98"/>
      <c r="HNY302" s="99"/>
      <c r="HNZ302" s="98"/>
      <c r="HOA302" s="99"/>
      <c r="HOB302" s="98"/>
      <c r="HOC302" s="99"/>
      <c r="HOD302" s="98"/>
      <c r="HOE302" s="99"/>
      <c r="HOF302" s="98"/>
      <c r="HOG302" s="99"/>
      <c r="HOH302" s="98"/>
      <c r="HOI302" s="99"/>
      <c r="HOJ302" s="98"/>
      <c r="HOK302" s="99"/>
      <c r="HOL302" s="98"/>
      <c r="HOM302" s="99"/>
      <c r="HON302" s="98"/>
      <c r="HOO302" s="99"/>
      <c r="HOP302" s="98"/>
      <c r="HOQ302" s="99"/>
      <c r="HOR302" s="98"/>
      <c r="HOS302" s="99"/>
      <c r="HOT302" s="98"/>
      <c r="HOU302" s="99"/>
      <c r="HOV302" s="98"/>
      <c r="HOW302" s="99"/>
      <c r="HOX302" s="98"/>
      <c r="HOY302" s="99"/>
      <c r="HOZ302" s="98"/>
      <c r="HPA302" s="99"/>
      <c r="HPB302" s="98"/>
      <c r="HPC302" s="99"/>
      <c r="HPD302" s="98"/>
      <c r="HPE302" s="99"/>
      <c r="HPF302" s="98"/>
      <c r="HPG302" s="99"/>
      <c r="HPH302" s="98"/>
      <c r="HPI302" s="99"/>
      <c r="HPJ302" s="98"/>
      <c r="HPK302" s="99"/>
      <c r="HPL302" s="98"/>
      <c r="HPM302" s="99"/>
      <c r="HPN302" s="98"/>
      <c r="HPO302" s="99"/>
      <c r="HPP302" s="98"/>
      <c r="HPQ302" s="99"/>
      <c r="HPR302" s="98"/>
      <c r="HPS302" s="99"/>
      <c r="HPT302" s="98"/>
      <c r="HPU302" s="99"/>
      <c r="HPV302" s="98"/>
      <c r="HPW302" s="99"/>
      <c r="HPX302" s="98"/>
      <c r="HPY302" s="99"/>
      <c r="HPZ302" s="98"/>
      <c r="HQA302" s="99"/>
      <c r="HQB302" s="98"/>
      <c r="HQC302" s="99"/>
      <c r="HQD302" s="98"/>
      <c r="HQE302" s="99"/>
      <c r="HQF302" s="98"/>
      <c r="HQG302" s="99"/>
      <c r="HQH302" s="98"/>
      <c r="HQI302" s="99"/>
      <c r="HQJ302" s="98"/>
      <c r="HQK302" s="99"/>
      <c r="HQL302" s="98"/>
      <c r="HQM302" s="99"/>
      <c r="HQN302" s="98"/>
      <c r="HQO302" s="99"/>
      <c r="HQP302" s="98"/>
      <c r="HQQ302" s="99"/>
      <c r="HQR302" s="98"/>
      <c r="HQS302" s="99"/>
      <c r="HQT302" s="98"/>
      <c r="HQU302" s="99"/>
      <c r="HQV302" s="98"/>
      <c r="HQW302" s="99"/>
      <c r="HQX302" s="98"/>
      <c r="HQY302" s="99"/>
      <c r="HQZ302" s="98"/>
      <c r="HRA302" s="99"/>
      <c r="HRB302" s="98"/>
      <c r="HRC302" s="99"/>
      <c r="HRD302" s="98"/>
      <c r="HRE302" s="99"/>
      <c r="HRF302" s="98"/>
      <c r="HRG302" s="99"/>
      <c r="HRH302" s="98"/>
      <c r="HRI302" s="99"/>
      <c r="HRJ302" s="98"/>
      <c r="HRK302" s="99"/>
      <c r="HRL302" s="98"/>
      <c r="HRM302" s="99"/>
      <c r="HRN302" s="98"/>
      <c r="HRO302" s="99"/>
      <c r="HRP302" s="98"/>
      <c r="HRQ302" s="99"/>
      <c r="HRR302" s="98"/>
      <c r="HRS302" s="99"/>
      <c r="HRT302" s="98"/>
      <c r="HRU302" s="99"/>
      <c r="HRV302" s="98"/>
      <c r="HRW302" s="99"/>
      <c r="HRX302" s="98"/>
      <c r="HRY302" s="99"/>
      <c r="HRZ302" s="98"/>
      <c r="HSA302" s="99"/>
      <c r="HSB302" s="98"/>
      <c r="HSC302" s="99"/>
      <c r="HSD302" s="98"/>
      <c r="HSE302" s="99"/>
      <c r="HSF302" s="98"/>
      <c r="HSG302" s="99"/>
      <c r="HSH302" s="98"/>
      <c r="HSI302" s="99"/>
      <c r="HSJ302" s="98"/>
      <c r="HSK302" s="99"/>
      <c r="HSL302" s="98"/>
      <c r="HSM302" s="99"/>
      <c r="HSN302" s="98"/>
      <c r="HSO302" s="99"/>
      <c r="HSP302" s="98"/>
      <c r="HSQ302" s="99"/>
      <c r="HSR302" s="98"/>
      <c r="HSS302" s="99"/>
      <c r="HST302" s="98"/>
      <c r="HSU302" s="99"/>
      <c r="HSV302" s="98"/>
      <c r="HSW302" s="99"/>
      <c r="HSX302" s="98"/>
      <c r="HSY302" s="99"/>
      <c r="HSZ302" s="98"/>
      <c r="HTA302" s="99"/>
      <c r="HTB302" s="98"/>
      <c r="HTC302" s="99"/>
      <c r="HTD302" s="98"/>
      <c r="HTE302" s="99"/>
      <c r="HTF302" s="98"/>
      <c r="HTG302" s="99"/>
      <c r="HTH302" s="98"/>
      <c r="HTI302" s="99"/>
      <c r="HTJ302" s="98"/>
      <c r="HTK302" s="99"/>
      <c r="HTL302" s="98"/>
      <c r="HTM302" s="99"/>
      <c r="HTN302" s="98"/>
      <c r="HTO302" s="99"/>
      <c r="HTP302" s="98"/>
      <c r="HTQ302" s="99"/>
      <c r="HTR302" s="98"/>
      <c r="HTS302" s="99"/>
      <c r="HTT302" s="98"/>
      <c r="HTU302" s="99"/>
      <c r="HTV302" s="98"/>
      <c r="HTW302" s="99"/>
      <c r="HTX302" s="98"/>
      <c r="HTY302" s="99"/>
      <c r="HTZ302" s="98"/>
      <c r="HUA302" s="99"/>
      <c r="HUB302" s="98"/>
      <c r="HUC302" s="99"/>
      <c r="HUD302" s="98"/>
      <c r="HUE302" s="99"/>
      <c r="HUF302" s="98"/>
      <c r="HUG302" s="99"/>
      <c r="HUH302" s="98"/>
      <c r="HUI302" s="99"/>
      <c r="HUJ302" s="98"/>
      <c r="HUK302" s="99"/>
      <c r="HUL302" s="98"/>
      <c r="HUM302" s="99"/>
      <c r="HUN302" s="98"/>
      <c r="HUO302" s="99"/>
      <c r="HUP302" s="98"/>
      <c r="HUQ302" s="99"/>
      <c r="HUR302" s="98"/>
      <c r="HUS302" s="99"/>
      <c r="HUT302" s="98"/>
      <c r="HUU302" s="99"/>
      <c r="HUV302" s="98"/>
      <c r="HUW302" s="99"/>
      <c r="HUX302" s="98"/>
      <c r="HUY302" s="99"/>
      <c r="HUZ302" s="98"/>
      <c r="HVA302" s="99"/>
      <c r="HVB302" s="98"/>
      <c r="HVC302" s="99"/>
      <c r="HVD302" s="98"/>
      <c r="HVE302" s="99"/>
      <c r="HVF302" s="98"/>
      <c r="HVG302" s="99"/>
      <c r="HVH302" s="98"/>
      <c r="HVI302" s="99"/>
      <c r="HVJ302" s="98"/>
      <c r="HVK302" s="99"/>
      <c r="HVL302" s="98"/>
      <c r="HVM302" s="99"/>
      <c r="HVN302" s="98"/>
      <c r="HVO302" s="99"/>
      <c r="HVP302" s="98"/>
      <c r="HVQ302" s="99"/>
      <c r="HVR302" s="98"/>
      <c r="HVS302" s="99"/>
      <c r="HVT302" s="98"/>
      <c r="HVU302" s="99"/>
      <c r="HVV302" s="98"/>
      <c r="HVW302" s="99"/>
      <c r="HVX302" s="98"/>
      <c r="HVY302" s="99"/>
      <c r="HVZ302" s="98"/>
      <c r="HWA302" s="99"/>
      <c r="HWB302" s="98"/>
      <c r="HWC302" s="99"/>
      <c r="HWD302" s="98"/>
      <c r="HWE302" s="99"/>
      <c r="HWF302" s="98"/>
      <c r="HWG302" s="99"/>
      <c r="HWH302" s="98"/>
      <c r="HWI302" s="99"/>
      <c r="HWJ302" s="98"/>
      <c r="HWK302" s="99"/>
      <c r="HWL302" s="98"/>
      <c r="HWM302" s="99"/>
      <c r="HWN302" s="98"/>
      <c r="HWO302" s="99"/>
      <c r="HWP302" s="98"/>
      <c r="HWQ302" s="99"/>
      <c r="HWR302" s="98"/>
      <c r="HWS302" s="99"/>
      <c r="HWT302" s="98"/>
      <c r="HWU302" s="99"/>
      <c r="HWV302" s="98"/>
      <c r="HWW302" s="99"/>
      <c r="HWX302" s="98"/>
      <c r="HWY302" s="99"/>
      <c r="HWZ302" s="98"/>
      <c r="HXA302" s="99"/>
      <c r="HXB302" s="98"/>
      <c r="HXC302" s="99"/>
      <c r="HXD302" s="98"/>
      <c r="HXE302" s="99"/>
      <c r="HXF302" s="98"/>
      <c r="HXG302" s="99"/>
      <c r="HXH302" s="98"/>
      <c r="HXI302" s="99"/>
      <c r="HXJ302" s="98"/>
      <c r="HXK302" s="99"/>
      <c r="HXL302" s="98"/>
      <c r="HXM302" s="99"/>
      <c r="HXN302" s="98"/>
      <c r="HXO302" s="99"/>
      <c r="HXP302" s="98"/>
      <c r="HXQ302" s="99"/>
      <c r="HXR302" s="98"/>
      <c r="HXS302" s="99"/>
      <c r="HXT302" s="98"/>
      <c r="HXU302" s="99"/>
      <c r="HXV302" s="98"/>
      <c r="HXW302" s="99"/>
      <c r="HXX302" s="98"/>
      <c r="HXY302" s="99"/>
      <c r="HXZ302" s="98"/>
      <c r="HYA302" s="99"/>
      <c r="HYB302" s="98"/>
      <c r="HYC302" s="99"/>
      <c r="HYD302" s="98"/>
      <c r="HYE302" s="99"/>
      <c r="HYF302" s="98"/>
      <c r="HYG302" s="99"/>
      <c r="HYH302" s="98"/>
      <c r="HYI302" s="99"/>
      <c r="HYJ302" s="98"/>
      <c r="HYK302" s="99"/>
      <c r="HYL302" s="98"/>
      <c r="HYM302" s="99"/>
      <c r="HYN302" s="98"/>
      <c r="HYO302" s="99"/>
      <c r="HYP302" s="98"/>
      <c r="HYQ302" s="99"/>
      <c r="HYR302" s="98"/>
      <c r="HYS302" s="99"/>
      <c r="HYT302" s="98"/>
      <c r="HYU302" s="99"/>
      <c r="HYV302" s="98"/>
      <c r="HYW302" s="99"/>
      <c r="HYX302" s="98"/>
      <c r="HYY302" s="99"/>
      <c r="HYZ302" s="98"/>
      <c r="HZA302" s="99"/>
      <c r="HZB302" s="98"/>
      <c r="HZC302" s="99"/>
      <c r="HZD302" s="98"/>
      <c r="HZE302" s="99"/>
      <c r="HZF302" s="98"/>
      <c r="HZG302" s="99"/>
      <c r="HZH302" s="98"/>
      <c r="HZI302" s="99"/>
      <c r="HZJ302" s="98"/>
      <c r="HZK302" s="99"/>
      <c r="HZL302" s="98"/>
      <c r="HZM302" s="99"/>
      <c r="HZN302" s="98"/>
      <c r="HZO302" s="99"/>
      <c r="HZP302" s="98"/>
      <c r="HZQ302" s="99"/>
      <c r="HZR302" s="98"/>
      <c r="HZS302" s="99"/>
      <c r="HZT302" s="98"/>
      <c r="HZU302" s="99"/>
      <c r="HZV302" s="98"/>
      <c r="HZW302" s="99"/>
      <c r="HZX302" s="98"/>
      <c r="HZY302" s="99"/>
      <c r="HZZ302" s="98"/>
      <c r="IAA302" s="99"/>
      <c r="IAB302" s="98"/>
      <c r="IAC302" s="99"/>
      <c r="IAD302" s="98"/>
      <c r="IAE302" s="99"/>
      <c r="IAF302" s="98"/>
      <c r="IAG302" s="99"/>
      <c r="IAH302" s="98"/>
      <c r="IAI302" s="99"/>
      <c r="IAJ302" s="98"/>
      <c r="IAK302" s="99"/>
      <c r="IAL302" s="98"/>
      <c r="IAM302" s="99"/>
      <c r="IAN302" s="98"/>
      <c r="IAO302" s="99"/>
      <c r="IAP302" s="98"/>
      <c r="IAQ302" s="99"/>
      <c r="IAR302" s="98"/>
      <c r="IAS302" s="99"/>
      <c r="IAT302" s="98"/>
      <c r="IAU302" s="99"/>
      <c r="IAV302" s="98"/>
      <c r="IAW302" s="99"/>
      <c r="IAX302" s="98"/>
      <c r="IAY302" s="99"/>
      <c r="IAZ302" s="98"/>
      <c r="IBA302" s="99"/>
      <c r="IBB302" s="98"/>
      <c r="IBC302" s="99"/>
      <c r="IBD302" s="98"/>
      <c r="IBE302" s="99"/>
      <c r="IBF302" s="98"/>
      <c r="IBG302" s="99"/>
      <c r="IBH302" s="98"/>
      <c r="IBI302" s="99"/>
      <c r="IBJ302" s="98"/>
      <c r="IBK302" s="99"/>
      <c r="IBL302" s="98"/>
      <c r="IBM302" s="99"/>
      <c r="IBN302" s="98"/>
      <c r="IBO302" s="99"/>
      <c r="IBP302" s="98"/>
      <c r="IBQ302" s="99"/>
      <c r="IBR302" s="98"/>
      <c r="IBS302" s="99"/>
      <c r="IBT302" s="98"/>
      <c r="IBU302" s="99"/>
      <c r="IBV302" s="98"/>
      <c r="IBW302" s="99"/>
      <c r="IBX302" s="98"/>
      <c r="IBY302" s="99"/>
      <c r="IBZ302" s="98"/>
      <c r="ICA302" s="99"/>
      <c r="ICB302" s="98"/>
      <c r="ICC302" s="99"/>
      <c r="ICD302" s="98"/>
      <c r="ICE302" s="99"/>
      <c r="ICF302" s="98"/>
      <c r="ICG302" s="99"/>
      <c r="ICH302" s="98"/>
      <c r="ICI302" s="99"/>
      <c r="ICJ302" s="98"/>
      <c r="ICK302" s="99"/>
      <c r="ICL302" s="98"/>
      <c r="ICM302" s="99"/>
      <c r="ICN302" s="98"/>
      <c r="ICO302" s="99"/>
      <c r="ICP302" s="98"/>
      <c r="ICQ302" s="99"/>
      <c r="ICR302" s="98"/>
      <c r="ICS302" s="99"/>
      <c r="ICT302" s="98"/>
      <c r="ICU302" s="99"/>
      <c r="ICV302" s="98"/>
      <c r="ICW302" s="99"/>
      <c r="ICX302" s="98"/>
      <c r="ICY302" s="99"/>
      <c r="ICZ302" s="98"/>
      <c r="IDA302" s="99"/>
      <c r="IDB302" s="98"/>
      <c r="IDC302" s="99"/>
      <c r="IDD302" s="98"/>
      <c r="IDE302" s="99"/>
      <c r="IDF302" s="98"/>
      <c r="IDG302" s="99"/>
      <c r="IDH302" s="98"/>
      <c r="IDI302" s="99"/>
      <c r="IDJ302" s="98"/>
      <c r="IDK302" s="99"/>
      <c r="IDL302" s="98"/>
      <c r="IDM302" s="99"/>
      <c r="IDN302" s="98"/>
      <c r="IDO302" s="99"/>
      <c r="IDP302" s="98"/>
      <c r="IDQ302" s="99"/>
      <c r="IDR302" s="98"/>
      <c r="IDS302" s="99"/>
      <c r="IDT302" s="98"/>
      <c r="IDU302" s="99"/>
      <c r="IDV302" s="98"/>
      <c r="IDW302" s="99"/>
      <c r="IDX302" s="98"/>
      <c r="IDY302" s="99"/>
      <c r="IDZ302" s="98"/>
      <c r="IEA302" s="99"/>
      <c r="IEB302" s="98"/>
      <c r="IEC302" s="99"/>
      <c r="IED302" s="98"/>
      <c r="IEE302" s="99"/>
      <c r="IEF302" s="98"/>
      <c r="IEG302" s="99"/>
      <c r="IEH302" s="98"/>
      <c r="IEI302" s="99"/>
      <c r="IEJ302" s="98"/>
      <c r="IEK302" s="99"/>
      <c r="IEL302" s="98"/>
      <c r="IEM302" s="99"/>
      <c r="IEN302" s="98"/>
      <c r="IEO302" s="99"/>
      <c r="IEP302" s="98"/>
      <c r="IEQ302" s="99"/>
      <c r="IER302" s="98"/>
      <c r="IES302" s="99"/>
      <c r="IET302" s="98"/>
      <c r="IEU302" s="99"/>
      <c r="IEV302" s="98"/>
      <c r="IEW302" s="99"/>
      <c r="IEX302" s="98"/>
      <c r="IEY302" s="99"/>
      <c r="IEZ302" s="98"/>
      <c r="IFA302" s="99"/>
      <c r="IFB302" s="98"/>
      <c r="IFC302" s="99"/>
      <c r="IFD302" s="98"/>
      <c r="IFE302" s="99"/>
      <c r="IFF302" s="98"/>
      <c r="IFG302" s="99"/>
      <c r="IFH302" s="98"/>
      <c r="IFI302" s="99"/>
      <c r="IFJ302" s="98"/>
      <c r="IFK302" s="99"/>
      <c r="IFL302" s="98"/>
      <c r="IFM302" s="99"/>
      <c r="IFN302" s="98"/>
      <c r="IFO302" s="99"/>
      <c r="IFP302" s="98"/>
      <c r="IFQ302" s="99"/>
      <c r="IFR302" s="98"/>
      <c r="IFS302" s="99"/>
      <c r="IFT302" s="98"/>
      <c r="IFU302" s="99"/>
      <c r="IFV302" s="98"/>
      <c r="IFW302" s="99"/>
      <c r="IFX302" s="98"/>
      <c r="IFY302" s="99"/>
      <c r="IFZ302" s="98"/>
      <c r="IGA302" s="99"/>
      <c r="IGB302" s="98"/>
      <c r="IGC302" s="99"/>
      <c r="IGD302" s="98"/>
      <c r="IGE302" s="99"/>
      <c r="IGF302" s="98"/>
      <c r="IGG302" s="99"/>
      <c r="IGH302" s="98"/>
      <c r="IGI302" s="99"/>
      <c r="IGJ302" s="98"/>
      <c r="IGK302" s="99"/>
      <c r="IGL302" s="98"/>
      <c r="IGM302" s="99"/>
      <c r="IGN302" s="98"/>
      <c r="IGO302" s="99"/>
      <c r="IGP302" s="98"/>
      <c r="IGQ302" s="99"/>
      <c r="IGR302" s="98"/>
      <c r="IGS302" s="99"/>
      <c r="IGT302" s="98"/>
      <c r="IGU302" s="99"/>
      <c r="IGV302" s="98"/>
      <c r="IGW302" s="99"/>
      <c r="IGX302" s="98"/>
      <c r="IGY302" s="99"/>
      <c r="IGZ302" s="98"/>
      <c r="IHA302" s="99"/>
      <c r="IHB302" s="98"/>
      <c r="IHC302" s="99"/>
      <c r="IHD302" s="98"/>
      <c r="IHE302" s="99"/>
      <c r="IHF302" s="98"/>
      <c r="IHG302" s="99"/>
      <c r="IHH302" s="98"/>
      <c r="IHI302" s="99"/>
      <c r="IHJ302" s="98"/>
      <c r="IHK302" s="99"/>
      <c r="IHL302" s="98"/>
      <c r="IHM302" s="99"/>
      <c r="IHN302" s="98"/>
      <c r="IHO302" s="99"/>
      <c r="IHP302" s="98"/>
      <c r="IHQ302" s="99"/>
      <c r="IHR302" s="98"/>
      <c r="IHS302" s="99"/>
      <c r="IHT302" s="98"/>
      <c r="IHU302" s="99"/>
      <c r="IHV302" s="98"/>
      <c r="IHW302" s="99"/>
      <c r="IHX302" s="98"/>
      <c r="IHY302" s="99"/>
      <c r="IHZ302" s="98"/>
      <c r="IIA302" s="99"/>
      <c r="IIB302" s="98"/>
      <c r="IIC302" s="99"/>
      <c r="IID302" s="98"/>
      <c r="IIE302" s="99"/>
      <c r="IIF302" s="98"/>
      <c r="IIG302" s="99"/>
      <c r="IIH302" s="98"/>
      <c r="III302" s="99"/>
      <c r="IIJ302" s="98"/>
      <c r="IIK302" s="99"/>
      <c r="IIL302" s="98"/>
      <c r="IIM302" s="99"/>
      <c r="IIN302" s="98"/>
      <c r="IIO302" s="99"/>
      <c r="IIP302" s="98"/>
      <c r="IIQ302" s="99"/>
      <c r="IIR302" s="98"/>
      <c r="IIS302" s="99"/>
      <c r="IIT302" s="98"/>
      <c r="IIU302" s="99"/>
      <c r="IIV302" s="98"/>
      <c r="IIW302" s="99"/>
      <c r="IIX302" s="98"/>
      <c r="IIY302" s="99"/>
      <c r="IIZ302" s="98"/>
      <c r="IJA302" s="99"/>
      <c r="IJB302" s="98"/>
      <c r="IJC302" s="99"/>
      <c r="IJD302" s="98"/>
      <c r="IJE302" s="99"/>
      <c r="IJF302" s="98"/>
      <c r="IJG302" s="99"/>
      <c r="IJH302" s="98"/>
      <c r="IJI302" s="99"/>
      <c r="IJJ302" s="98"/>
      <c r="IJK302" s="99"/>
      <c r="IJL302" s="98"/>
      <c r="IJM302" s="99"/>
      <c r="IJN302" s="98"/>
      <c r="IJO302" s="99"/>
      <c r="IJP302" s="98"/>
      <c r="IJQ302" s="99"/>
      <c r="IJR302" s="98"/>
      <c r="IJS302" s="99"/>
      <c r="IJT302" s="98"/>
      <c r="IJU302" s="99"/>
      <c r="IJV302" s="98"/>
      <c r="IJW302" s="99"/>
      <c r="IJX302" s="98"/>
      <c r="IJY302" s="99"/>
      <c r="IJZ302" s="98"/>
      <c r="IKA302" s="99"/>
      <c r="IKB302" s="98"/>
      <c r="IKC302" s="99"/>
      <c r="IKD302" s="98"/>
      <c r="IKE302" s="99"/>
      <c r="IKF302" s="98"/>
      <c r="IKG302" s="99"/>
      <c r="IKH302" s="98"/>
      <c r="IKI302" s="99"/>
      <c r="IKJ302" s="98"/>
      <c r="IKK302" s="99"/>
      <c r="IKL302" s="98"/>
      <c r="IKM302" s="99"/>
      <c r="IKN302" s="98"/>
      <c r="IKO302" s="99"/>
      <c r="IKP302" s="98"/>
      <c r="IKQ302" s="99"/>
      <c r="IKR302" s="98"/>
      <c r="IKS302" s="99"/>
      <c r="IKT302" s="98"/>
      <c r="IKU302" s="99"/>
      <c r="IKV302" s="98"/>
      <c r="IKW302" s="99"/>
      <c r="IKX302" s="98"/>
      <c r="IKY302" s="99"/>
      <c r="IKZ302" s="98"/>
      <c r="ILA302" s="99"/>
      <c r="ILB302" s="98"/>
      <c r="ILC302" s="99"/>
      <c r="ILD302" s="98"/>
      <c r="ILE302" s="99"/>
      <c r="ILF302" s="98"/>
      <c r="ILG302" s="99"/>
      <c r="ILH302" s="98"/>
      <c r="ILI302" s="99"/>
      <c r="ILJ302" s="98"/>
      <c r="ILK302" s="99"/>
      <c r="ILL302" s="98"/>
      <c r="ILM302" s="99"/>
      <c r="ILN302" s="98"/>
      <c r="ILO302" s="99"/>
      <c r="ILP302" s="98"/>
      <c r="ILQ302" s="99"/>
      <c r="ILR302" s="98"/>
      <c r="ILS302" s="99"/>
      <c r="ILT302" s="98"/>
      <c r="ILU302" s="99"/>
      <c r="ILV302" s="98"/>
      <c r="ILW302" s="99"/>
      <c r="ILX302" s="98"/>
      <c r="ILY302" s="99"/>
      <c r="ILZ302" s="98"/>
      <c r="IMA302" s="99"/>
      <c r="IMB302" s="98"/>
      <c r="IMC302" s="99"/>
      <c r="IMD302" s="98"/>
      <c r="IME302" s="99"/>
      <c r="IMF302" s="98"/>
      <c r="IMG302" s="99"/>
      <c r="IMH302" s="98"/>
      <c r="IMI302" s="99"/>
      <c r="IMJ302" s="98"/>
      <c r="IMK302" s="99"/>
      <c r="IML302" s="98"/>
      <c r="IMM302" s="99"/>
      <c r="IMN302" s="98"/>
      <c r="IMO302" s="99"/>
      <c r="IMP302" s="98"/>
      <c r="IMQ302" s="99"/>
      <c r="IMR302" s="98"/>
      <c r="IMS302" s="99"/>
      <c r="IMT302" s="98"/>
      <c r="IMU302" s="99"/>
      <c r="IMV302" s="98"/>
      <c r="IMW302" s="99"/>
      <c r="IMX302" s="98"/>
      <c r="IMY302" s="99"/>
      <c r="IMZ302" s="98"/>
      <c r="INA302" s="99"/>
      <c r="INB302" s="98"/>
      <c r="INC302" s="99"/>
      <c r="IND302" s="98"/>
      <c r="INE302" s="99"/>
      <c r="INF302" s="98"/>
      <c r="ING302" s="99"/>
      <c r="INH302" s="98"/>
      <c r="INI302" s="99"/>
      <c r="INJ302" s="98"/>
      <c r="INK302" s="99"/>
      <c r="INL302" s="98"/>
      <c r="INM302" s="99"/>
      <c r="INN302" s="98"/>
      <c r="INO302" s="99"/>
      <c r="INP302" s="98"/>
      <c r="INQ302" s="99"/>
      <c r="INR302" s="98"/>
      <c r="INS302" s="99"/>
      <c r="INT302" s="98"/>
      <c r="INU302" s="99"/>
      <c r="INV302" s="98"/>
      <c r="INW302" s="99"/>
      <c r="INX302" s="98"/>
      <c r="INY302" s="99"/>
      <c r="INZ302" s="98"/>
      <c r="IOA302" s="99"/>
      <c r="IOB302" s="98"/>
      <c r="IOC302" s="99"/>
      <c r="IOD302" s="98"/>
      <c r="IOE302" s="99"/>
      <c r="IOF302" s="98"/>
      <c r="IOG302" s="99"/>
      <c r="IOH302" s="98"/>
      <c r="IOI302" s="99"/>
      <c r="IOJ302" s="98"/>
      <c r="IOK302" s="99"/>
      <c r="IOL302" s="98"/>
      <c r="IOM302" s="99"/>
      <c r="ION302" s="98"/>
      <c r="IOO302" s="99"/>
      <c r="IOP302" s="98"/>
      <c r="IOQ302" s="99"/>
      <c r="IOR302" s="98"/>
      <c r="IOS302" s="99"/>
      <c r="IOT302" s="98"/>
      <c r="IOU302" s="99"/>
      <c r="IOV302" s="98"/>
      <c r="IOW302" s="99"/>
      <c r="IOX302" s="98"/>
      <c r="IOY302" s="99"/>
      <c r="IOZ302" s="98"/>
      <c r="IPA302" s="99"/>
      <c r="IPB302" s="98"/>
      <c r="IPC302" s="99"/>
      <c r="IPD302" s="98"/>
      <c r="IPE302" s="99"/>
      <c r="IPF302" s="98"/>
      <c r="IPG302" s="99"/>
      <c r="IPH302" s="98"/>
      <c r="IPI302" s="99"/>
      <c r="IPJ302" s="98"/>
      <c r="IPK302" s="99"/>
      <c r="IPL302" s="98"/>
      <c r="IPM302" s="99"/>
      <c r="IPN302" s="98"/>
      <c r="IPO302" s="99"/>
      <c r="IPP302" s="98"/>
      <c r="IPQ302" s="99"/>
      <c r="IPR302" s="98"/>
      <c r="IPS302" s="99"/>
      <c r="IPT302" s="98"/>
      <c r="IPU302" s="99"/>
      <c r="IPV302" s="98"/>
      <c r="IPW302" s="99"/>
      <c r="IPX302" s="98"/>
      <c r="IPY302" s="99"/>
      <c r="IPZ302" s="98"/>
      <c r="IQA302" s="99"/>
      <c r="IQB302" s="98"/>
      <c r="IQC302" s="99"/>
      <c r="IQD302" s="98"/>
      <c r="IQE302" s="99"/>
      <c r="IQF302" s="98"/>
      <c r="IQG302" s="99"/>
      <c r="IQH302" s="98"/>
      <c r="IQI302" s="99"/>
      <c r="IQJ302" s="98"/>
      <c r="IQK302" s="99"/>
      <c r="IQL302" s="98"/>
      <c r="IQM302" s="99"/>
      <c r="IQN302" s="98"/>
      <c r="IQO302" s="99"/>
      <c r="IQP302" s="98"/>
      <c r="IQQ302" s="99"/>
      <c r="IQR302" s="98"/>
      <c r="IQS302" s="99"/>
      <c r="IQT302" s="98"/>
      <c r="IQU302" s="99"/>
      <c r="IQV302" s="98"/>
      <c r="IQW302" s="99"/>
      <c r="IQX302" s="98"/>
      <c r="IQY302" s="99"/>
      <c r="IQZ302" s="98"/>
      <c r="IRA302" s="99"/>
      <c r="IRB302" s="98"/>
      <c r="IRC302" s="99"/>
      <c r="IRD302" s="98"/>
      <c r="IRE302" s="99"/>
      <c r="IRF302" s="98"/>
      <c r="IRG302" s="99"/>
      <c r="IRH302" s="98"/>
      <c r="IRI302" s="99"/>
      <c r="IRJ302" s="98"/>
      <c r="IRK302" s="99"/>
      <c r="IRL302" s="98"/>
      <c r="IRM302" s="99"/>
      <c r="IRN302" s="98"/>
      <c r="IRO302" s="99"/>
      <c r="IRP302" s="98"/>
      <c r="IRQ302" s="99"/>
      <c r="IRR302" s="98"/>
      <c r="IRS302" s="99"/>
      <c r="IRT302" s="98"/>
      <c r="IRU302" s="99"/>
      <c r="IRV302" s="98"/>
      <c r="IRW302" s="99"/>
      <c r="IRX302" s="98"/>
      <c r="IRY302" s="99"/>
      <c r="IRZ302" s="98"/>
      <c r="ISA302" s="99"/>
      <c r="ISB302" s="98"/>
      <c r="ISC302" s="99"/>
      <c r="ISD302" s="98"/>
      <c r="ISE302" s="99"/>
      <c r="ISF302" s="98"/>
      <c r="ISG302" s="99"/>
      <c r="ISH302" s="98"/>
      <c r="ISI302" s="99"/>
      <c r="ISJ302" s="98"/>
      <c r="ISK302" s="99"/>
      <c r="ISL302" s="98"/>
      <c r="ISM302" s="99"/>
      <c r="ISN302" s="98"/>
      <c r="ISO302" s="99"/>
      <c r="ISP302" s="98"/>
      <c r="ISQ302" s="99"/>
      <c r="ISR302" s="98"/>
      <c r="ISS302" s="99"/>
      <c r="IST302" s="98"/>
      <c r="ISU302" s="99"/>
      <c r="ISV302" s="98"/>
      <c r="ISW302" s="99"/>
      <c r="ISX302" s="98"/>
      <c r="ISY302" s="99"/>
      <c r="ISZ302" s="98"/>
      <c r="ITA302" s="99"/>
      <c r="ITB302" s="98"/>
      <c r="ITC302" s="99"/>
      <c r="ITD302" s="98"/>
      <c r="ITE302" s="99"/>
      <c r="ITF302" s="98"/>
      <c r="ITG302" s="99"/>
      <c r="ITH302" s="98"/>
      <c r="ITI302" s="99"/>
      <c r="ITJ302" s="98"/>
      <c r="ITK302" s="99"/>
      <c r="ITL302" s="98"/>
      <c r="ITM302" s="99"/>
      <c r="ITN302" s="98"/>
      <c r="ITO302" s="99"/>
      <c r="ITP302" s="98"/>
      <c r="ITQ302" s="99"/>
      <c r="ITR302" s="98"/>
      <c r="ITS302" s="99"/>
      <c r="ITT302" s="98"/>
      <c r="ITU302" s="99"/>
      <c r="ITV302" s="98"/>
      <c r="ITW302" s="99"/>
      <c r="ITX302" s="98"/>
      <c r="ITY302" s="99"/>
      <c r="ITZ302" s="98"/>
      <c r="IUA302" s="99"/>
      <c r="IUB302" s="98"/>
      <c r="IUC302" s="99"/>
      <c r="IUD302" s="98"/>
      <c r="IUE302" s="99"/>
      <c r="IUF302" s="98"/>
      <c r="IUG302" s="99"/>
      <c r="IUH302" s="98"/>
      <c r="IUI302" s="99"/>
      <c r="IUJ302" s="98"/>
      <c r="IUK302" s="99"/>
      <c r="IUL302" s="98"/>
      <c r="IUM302" s="99"/>
      <c r="IUN302" s="98"/>
      <c r="IUO302" s="99"/>
      <c r="IUP302" s="98"/>
      <c r="IUQ302" s="99"/>
      <c r="IUR302" s="98"/>
      <c r="IUS302" s="99"/>
      <c r="IUT302" s="98"/>
      <c r="IUU302" s="99"/>
      <c r="IUV302" s="98"/>
      <c r="IUW302" s="99"/>
      <c r="IUX302" s="98"/>
      <c r="IUY302" s="99"/>
      <c r="IUZ302" s="98"/>
      <c r="IVA302" s="99"/>
      <c r="IVB302" s="98"/>
      <c r="IVC302" s="99"/>
      <c r="IVD302" s="98"/>
      <c r="IVE302" s="99"/>
      <c r="IVF302" s="98"/>
      <c r="IVG302" s="99"/>
      <c r="IVH302" s="98"/>
      <c r="IVI302" s="99"/>
      <c r="IVJ302" s="98"/>
      <c r="IVK302" s="99"/>
      <c r="IVL302" s="98"/>
      <c r="IVM302" s="99"/>
      <c r="IVN302" s="98"/>
      <c r="IVO302" s="99"/>
      <c r="IVP302" s="98"/>
      <c r="IVQ302" s="99"/>
      <c r="IVR302" s="98"/>
      <c r="IVS302" s="99"/>
      <c r="IVT302" s="98"/>
      <c r="IVU302" s="99"/>
      <c r="IVV302" s="98"/>
      <c r="IVW302" s="99"/>
      <c r="IVX302" s="98"/>
      <c r="IVY302" s="99"/>
      <c r="IVZ302" s="98"/>
      <c r="IWA302" s="99"/>
      <c r="IWB302" s="98"/>
      <c r="IWC302" s="99"/>
      <c r="IWD302" s="98"/>
      <c r="IWE302" s="99"/>
      <c r="IWF302" s="98"/>
      <c r="IWG302" s="99"/>
      <c r="IWH302" s="98"/>
      <c r="IWI302" s="99"/>
      <c r="IWJ302" s="98"/>
      <c r="IWK302" s="99"/>
      <c r="IWL302" s="98"/>
      <c r="IWM302" s="99"/>
      <c r="IWN302" s="98"/>
      <c r="IWO302" s="99"/>
      <c r="IWP302" s="98"/>
      <c r="IWQ302" s="99"/>
      <c r="IWR302" s="98"/>
      <c r="IWS302" s="99"/>
      <c r="IWT302" s="98"/>
      <c r="IWU302" s="99"/>
      <c r="IWV302" s="98"/>
      <c r="IWW302" s="99"/>
      <c r="IWX302" s="98"/>
      <c r="IWY302" s="99"/>
      <c r="IWZ302" s="98"/>
      <c r="IXA302" s="99"/>
      <c r="IXB302" s="98"/>
      <c r="IXC302" s="99"/>
      <c r="IXD302" s="98"/>
      <c r="IXE302" s="99"/>
      <c r="IXF302" s="98"/>
      <c r="IXG302" s="99"/>
      <c r="IXH302" s="98"/>
      <c r="IXI302" s="99"/>
      <c r="IXJ302" s="98"/>
      <c r="IXK302" s="99"/>
      <c r="IXL302" s="98"/>
      <c r="IXM302" s="99"/>
      <c r="IXN302" s="98"/>
      <c r="IXO302" s="99"/>
      <c r="IXP302" s="98"/>
      <c r="IXQ302" s="99"/>
      <c r="IXR302" s="98"/>
      <c r="IXS302" s="99"/>
      <c r="IXT302" s="98"/>
      <c r="IXU302" s="99"/>
      <c r="IXV302" s="98"/>
      <c r="IXW302" s="99"/>
      <c r="IXX302" s="98"/>
      <c r="IXY302" s="99"/>
      <c r="IXZ302" s="98"/>
      <c r="IYA302" s="99"/>
      <c r="IYB302" s="98"/>
      <c r="IYC302" s="99"/>
      <c r="IYD302" s="98"/>
      <c r="IYE302" s="99"/>
      <c r="IYF302" s="98"/>
      <c r="IYG302" s="99"/>
      <c r="IYH302" s="98"/>
      <c r="IYI302" s="99"/>
      <c r="IYJ302" s="98"/>
      <c r="IYK302" s="99"/>
      <c r="IYL302" s="98"/>
      <c r="IYM302" s="99"/>
      <c r="IYN302" s="98"/>
      <c r="IYO302" s="99"/>
      <c r="IYP302" s="98"/>
      <c r="IYQ302" s="99"/>
      <c r="IYR302" s="98"/>
      <c r="IYS302" s="99"/>
      <c r="IYT302" s="98"/>
      <c r="IYU302" s="99"/>
      <c r="IYV302" s="98"/>
      <c r="IYW302" s="99"/>
      <c r="IYX302" s="98"/>
      <c r="IYY302" s="99"/>
      <c r="IYZ302" s="98"/>
      <c r="IZA302" s="99"/>
      <c r="IZB302" s="98"/>
      <c r="IZC302" s="99"/>
      <c r="IZD302" s="98"/>
      <c r="IZE302" s="99"/>
      <c r="IZF302" s="98"/>
      <c r="IZG302" s="99"/>
      <c r="IZH302" s="98"/>
      <c r="IZI302" s="99"/>
      <c r="IZJ302" s="98"/>
      <c r="IZK302" s="99"/>
      <c r="IZL302" s="98"/>
      <c r="IZM302" s="99"/>
      <c r="IZN302" s="98"/>
      <c r="IZO302" s="99"/>
      <c r="IZP302" s="98"/>
      <c r="IZQ302" s="99"/>
      <c r="IZR302" s="98"/>
      <c r="IZS302" s="99"/>
      <c r="IZT302" s="98"/>
      <c r="IZU302" s="99"/>
      <c r="IZV302" s="98"/>
      <c r="IZW302" s="99"/>
      <c r="IZX302" s="98"/>
      <c r="IZY302" s="99"/>
      <c r="IZZ302" s="98"/>
      <c r="JAA302" s="99"/>
      <c r="JAB302" s="98"/>
      <c r="JAC302" s="99"/>
      <c r="JAD302" s="98"/>
      <c r="JAE302" s="99"/>
      <c r="JAF302" s="98"/>
      <c r="JAG302" s="99"/>
      <c r="JAH302" s="98"/>
      <c r="JAI302" s="99"/>
      <c r="JAJ302" s="98"/>
      <c r="JAK302" s="99"/>
      <c r="JAL302" s="98"/>
      <c r="JAM302" s="99"/>
      <c r="JAN302" s="98"/>
      <c r="JAO302" s="99"/>
      <c r="JAP302" s="98"/>
      <c r="JAQ302" s="99"/>
      <c r="JAR302" s="98"/>
      <c r="JAS302" s="99"/>
      <c r="JAT302" s="98"/>
      <c r="JAU302" s="99"/>
      <c r="JAV302" s="98"/>
      <c r="JAW302" s="99"/>
      <c r="JAX302" s="98"/>
      <c r="JAY302" s="99"/>
      <c r="JAZ302" s="98"/>
      <c r="JBA302" s="99"/>
      <c r="JBB302" s="98"/>
      <c r="JBC302" s="99"/>
      <c r="JBD302" s="98"/>
      <c r="JBE302" s="99"/>
      <c r="JBF302" s="98"/>
      <c r="JBG302" s="99"/>
      <c r="JBH302" s="98"/>
      <c r="JBI302" s="99"/>
      <c r="JBJ302" s="98"/>
      <c r="JBK302" s="99"/>
      <c r="JBL302" s="98"/>
      <c r="JBM302" s="99"/>
      <c r="JBN302" s="98"/>
      <c r="JBO302" s="99"/>
      <c r="JBP302" s="98"/>
      <c r="JBQ302" s="99"/>
      <c r="JBR302" s="98"/>
      <c r="JBS302" s="99"/>
      <c r="JBT302" s="98"/>
      <c r="JBU302" s="99"/>
      <c r="JBV302" s="98"/>
      <c r="JBW302" s="99"/>
      <c r="JBX302" s="98"/>
      <c r="JBY302" s="99"/>
      <c r="JBZ302" s="98"/>
      <c r="JCA302" s="99"/>
      <c r="JCB302" s="98"/>
      <c r="JCC302" s="99"/>
      <c r="JCD302" s="98"/>
      <c r="JCE302" s="99"/>
      <c r="JCF302" s="98"/>
      <c r="JCG302" s="99"/>
      <c r="JCH302" s="98"/>
      <c r="JCI302" s="99"/>
      <c r="JCJ302" s="98"/>
      <c r="JCK302" s="99"/>
      <c r="JCL302" s="98"/>
      <c r="JCM302" s="99"/>
      <c r="JCN302" s="98"/>
      <c r="JCO302" s="99"/>
      <c r="JCP302" s="98"/>
      <c r="JCQ302" s="99"/>
      <c r="JCR302" s="98"/>
      <c r="JCS302" s="99"/>
      <c r="JCT302" s="98"/>
      <c r="JCU302" s="99"/>
      <c r="JCV302" s="98"/>
      <c r="JCW302" s="99"/>
      <c r="JCX302" s="98"/>
      <c r="JCY302" s="99"/>
      <c r="JCZ302" s="98"/>
      <c r="JDA302" s="99"/>
      <c r="JDB302" s="98"/>
      <c r="JDC302" s="99"/>
      <c r="JDD302" s="98"/>
      <c r="JDE302" s="99"/>
      <c r="JDF302" s="98"/>
      <c r="JDG302" s="99"/>
      <c r="JDH302" s="98"/>
      <c r="JDI302" s="99"/>
      <c r="JDJ302" s="98"/>
      <c r="JDK302" s="99"/>
      <c r="JDL302" s="98"/>
      <c r="JDM302" s="99"/>
      <c r="JDN302" s="98"/>
      <c r="JDO302" s="99"/>
      <c r="JDP302" s="98"/>
      <c r="JDQ302" s="99"/>
      <c r="JDR302" s="98"/>
      <c r="JDS302" s="99"/>
      <c r="JDT302" s="98"/>
      <c r="JDU302" s="99"/>
      <c r="JDV302" s="98"/>
      <c r="JDW302" s="99"/>
      <c r="JDX302" s="98"/>
      <c r="JDY302" s="99"/>
      <c r="JDZ302" s="98"/>
      <c r="JEA302" s="99"/>
      <c r="JEB302" s="98"/>
      <c r="JEC302" s="99"/>
      <c r="JED302" s="98"/>
      <c r="JEE302" s="99"/>
      <c r="JEF302" s="98"/>
      <c r="JEG302" s="99"/>
      <c r="JEH302" s="98"/>
      <c r="JEI302" s="99"/>
      <c r="JEJ302" s="98"/>
      <c r="JEK302" s="99"/>
      <c r="JEL302" s="98"/>
      <c r="JEM302" s="99"/>
      <c r="JEN302" s="98"/>
      <c r="JEO302" s="99"/>
      <c r="JEP302" s="98"/>
      <c r="JEQ302" s="99"/>
      <c r="JER302" s="98"/>
      <c r="JES302" s="99"/>
      <c r="JET302" s="98"/>
      <c r="JEU302" s="99"/>
      <c r="JEV302" s="98"/>
      <c r="JEW302" s="99"/>
      <c r="JEX302" s="98"/>
      <c r="JEY302" s="99"/>
      <c r="JEZ302" s="98"/>
      <c r="JFA302" s="99"/>
      <c r="JFB302" s="98"/>
      <c r="JFC302" s="99"/>
      <c r="JFD302" s="98"/>
      <c r="JFE302" s="99"/>
      <c r="JFF302" s="98"/>
      <c r="JFG302" s="99"/>
      <c r="JFH302" s="98"/>
      <c r="JFI302" s="99"/>
      <c r="JFJ302" s="98"/>
      <c r="JFK302" s="99"/>
      <c r="JFL302" s="98"/>
      <c r="JFM302" s="99"/>
      <c r="JFN302" s="98"/>
      <c r="JFO302" s="99"/>
      <c r="JFP302" s="98"/>
      <c r="JFQ302" s="99"/>
      <c r="JFR302" s="98"/>
      <c r="JFS302" s="99"/>
      <c r="JFT302" s="98"/>
      <c r="JFU302" s="99"/>
      <c r="JFV302" s="98"/>
      <c r="JFW302" s="99"/>
      <c r="JFX302" s="98"/>
      <c r="JFY302" s="99"/>
      <c r="JFZ302" s="98"/>
      <c r="JGA302" s="99"/>
      <c r="JGB302" s="98"/>
      <c r="JGC302" s="99"/>
      <c r="JGD302" s="98"/>
      <c r="JGE302" s="99"/>
      <c r="JGF302" s="98"/>
      <c r="JGG302" s="99"/>
      <c r="JGH302" s="98"/>
      <c r="JGI302" s="99"/>
      <c r="JGJ302" s="98"/>
      <c r="JGK302" s="99"/>
      <c r="JGL302" s="98"/>
      <c r="JGM302" s="99"/>
      <c r="JGN302" s="98"/>
      <c r="JGO302" s="99"/>
      <c r="JGP302" s="98"/>
      <c r="JGQ302" s="99"/>
      <c r="JGR302" s="98"/>
      <c r="JGS302" s="99"/>
      <c r="JGT302" s="98"/>
      <c r="JGU302" s="99"/>
      <c r="JGV302" s="98"/>
      <c r="JGW302" s="99"/>
      <c r="JGX302" s="98"/>
      <c r="JGY302" s="99"/>
      <c r="JGZ302" s="98"/>
      <c r="JHA302" s="99"/>
      <c r="JHB302" s="98"/>
      <c r="JHC302" s="99"/>
      <c r="JHD302" s="98"/>
      <c r="JHE302" s="99"/>
      <c r="JHF302" s="98"/>
      <c r="JHG302" s="99"/>
      <c r="JHH302" s="98"/>
      <c r="JHI302" s="99"/>
      <c r="JHJ302" s="98"/>
      <c r="JHK302" s="99"/>
      <c r="JHL302" s="98"/>
      <c r="JHM302" s="99"/>
      <c r="JHN302" s="98"/>
      <c r="JHO302" s="99"/>
      <c r="JHP302" s="98"/>
      <c r="JHQ302" s="99"/>
      <c r="JHR302" s="98"/>
      <c r="JHS302" s="99"/>
      <c r="JHT302" s="98"/>
      <c r="JHU302" s="99"/>
      <c r="JHV302" s="98"/>
      <c r="JHW302" s="99"/>
      <c r="JHX302" s="98"/>
      <c r="JHY302" s="99"/>
      <c r="JHZ302" s="98"/>
      <c r="JIA302" s="99"/>
      <c r="JIB302" s="98"/>
      <c r="JIC302" s="99"/>
      <c r="JID302" s="98"/>
      <c r="JIE302" s="99"/>
      <c r="JIF302" s="98"/>
      <c r="JIG302" s="99"/>
      <c r="JIH302" s="98"/>
      <c r="JII302" s="99"/>
      <c r="JIJ302" s="98"/>
      <c r="JIK302" s="99"/>
      <c r="JIL302" s="98"/>
      <c r="JIM302" s="99"/>
      <c r="JIN302" s="98"/>
      <c r="JIO302" s="99"/>
      <c r="JIP302" s="98"/>
      <c r="JIQ302" s="99"/>
      <c r="JIR302" s="98"/>
      <c r="JIS302" s="99"/>
      <c r="JIT302" s="98"/>
      <c r="JIU302" s="99"/>
      <c r="JIV302" s="98"/>
      <c r="JIW302" s="99"/>
      <c r="JIX302" s="98"/>
      <c r="JIY302" s="99"/>
      <c r="JIZ302" s="98"/>
      <c r="JJA302" s="99"/>
      <c r="JJB302" s="98"/>
      <c r="JJC302" s="99"/>
      <c r="JJD302" s="98"/>
      <c r="JJE302" s="99"/>
      <c r="JJF302" s="98"/>
      <c r="JJG302" s="99"/>
      <c r="JJH302" s="98"/>
      <c r="JJI302" s="99"/>
      <c r="JJJ302" s="98"/>
      <c r="JJK302" s="99"/>
      <c r="JJL302" s="98"/>
      <c r="JJM302" s="99"/>
      <c r="JJN302" s="98"/>
      <c r="JJO302" s="99"/>
      <c r="JJP302" s="98"/>
      <c r="JJQ302" s="99"/>
      <c r="JJR302" s="98"/>
      <c r="JJS302" s="99"/>
      <c r="JJT302" s="98"/>
      <c r="JJU302" s="99"/>
      <c r="JJV302" s="98"/>
      <c r="JJW302" s="99"/>
      <c r="JJX302" s="98"/>
      <c r="JJY302" s="99"/>
      <c r="JJZ302" s="98"/>
      <c r="JKA302" s="99"/>
      <c r="JKB302" s="98"/>
      <c r="JKC302" s="99"/>
      <c r="JKD302" s="98"/>
      <c r="JKE302" s="99"/>
      <c r="JKF302" s="98"/>
      <c r="JKG302" s="99"/>
      <c r="JKH302" s="98"/>
      <c r="JKI302" s="99"/>
      <c r="JKJ302" s="98"/>
      <c r="JKK302" s="99"/>
      <c r="JKL302" s="98"/>
      <c r="JKM302" s="99"/>
      <c r="JKN302" s="98"/>
      <c r="JKO302" s="99"/>
      <c r="JKP302" s="98"/>
      <c r="JKQ302" s="99"/>
      <c r="JKR302" s="98"/>
      <c r="JKS302" s="99"/>
      <c r="JKT302" s="98"/>
      <c r="JKU302" s="99"/>
      <c r="JKV302" s="98"/>
      <c r="JKW302" s="99"/>
      <c r="JKX302" s="98"/>
      <c r="JKY302" s="99"/>
      <c r="JKZ302" s="98"/>
      <c r="JLA302" s="99"/>
      <c r="JLB302" s="98"/>
      <c r="JLC302" s="99"/>
      <c r="JLD302" s="98"/>
      <c r="JLE302" s="99"/>
      <c r="JLF302" s="98"/>
      <c r="JLG302" s="99"/>
      <c r="JLH302" s="98"/>
      <c r="JLI302" s="99"/>
      <c r="JLJ302" s="98"/>
      <c r="JLK302" s="99"/>
      <c r="JLL302" s="98"/>
      <c r="JLM302" s="99"/>
      <c r="JLN302" s="98"/>
      <c r="JLO302" s="99"/>
      <c r="JLP302" s="98"/>
      <c r="JLQ302" s="99"/>
      <c r="JLR302" s="98"/>
      <c r="JLS302" s="99"/>
      <c r="JLT302" s="98"/>
      <c r="JLU302" s="99"/>
      <c r="JLV302" s="98"/>
      <c r="JLW302" s="99"/>
      <c r="JLX302" s="98"/>
      <c r="JLY302" s="99"/>
      <c r="JLZ302" s="98"/>
      <c r="JMA302" s="99"/>
      <c r="JMB302" s="98"/>
      <c r="JMC302" s="99"/>
      <c r="JMD302" s="98"/>
      <c r="JME302" s="99"/>
      <c r="JMF302" s="98"/>
      <c r="JMG302" s="99"/>
      <c r="JMH302" s="98"/>
      <c r="JMI302" s="99"/>
      <c r="JMJ302" s="98"/>
      <c r="JMK302" s="99"/>
      <c r="JML302" s="98"/>
      <c r="JMM302" s="99"/>
      <c r="JMN302" s="98"/>
      <c r="JMO302" s="99"/>
      <c r="JMP302" s="98"/>
      <c r="JMQ302" s="99"/>
      <c r="JMR302" s="98"/>
      <c r="JMS302" s="99"/>
      <c r="JMT302" s="98"/>
      <c r="JMU302" s="99"/>
      <c r="JMV302" s="98"/>
      <c r="JMW302" s="99"/>
      <c r="JMX302" s="98"/>
      <c r="JMY302" s="99"/>
      <c r="JMZ302" s="98"/>
      <c r="JNA302" s="99"/>
      <c r="JNB302" s="98"/>
      <c r="JNC302" s="99"/>
      <c r="JND302" s="98"/>
      <c r="JNE302" s="99"/>
      <c r="JNF302" s="98"/>
      <c r="JNG302" s="99"/>
      <c r="JNH302" s="98"/>
      <c r="JNI302" s="99"/>
      <c r="JNJ302" s="98"/>
      <c r="JNK302" s="99"/>
      <c r="JNL302" s="98"/>
      <c r="JNM302" s="99"/>
      <c r="JNN302" s="98"/>
      <c r="JNO302" s="99"/>
      <c r="JNP302" s="98"/>
      <c r="JNQ302" s="99"/>
      <c r="JNR302" s="98"/>
      <c r="JNS302" s="99"/>
      <c r="JNT302" s="98"/>
      <c r="JNU302" s="99"/>
      <c r="JNV302" s="98"/>
      <c r="JNW302" s="99"/>
      <c r="JNX302" s="98"/>
      <c r="JNY302" s="99"/>
      <c r="JNZ302" s="98"/>
      <c r="JOA302" s="99"/>
      <c r="JOB302" s="98"/>
      <c r="JOC302" s="99"/>
      <c r="JOD302" s="98"/>
      <c r="JOE302" s="99"/>
      <c r="JOF302" s="98"/>
      <c r="JOG302" s="99"/>
      <c r="JOH302" s="98"/>
      <c r="JOI302" s="99"/>
      <c r="JOJ302" s="98"/>
      <c r="JOK302" s="99"/>
      <c r="JOL302" s="98"/>
      <c r="JOM302" s="99"/>
      <c r="JON302" s="98"/>
      <c r="JOO302" s="99"/>
      <c r="JOP302" s="98"/>
      <c r="JOQ302" s="99"/>
      <c r="JOR302" s="98"/>
      <c r="JOS302" s="99"/>
      <c r="JOT302" s="98"/>
      <c r="JOU302" s="99"/>
      <c r="JOV302" s="98"/>
      <c r="JOW302" s="99"/>
      <c r="JOX302" s="98"/>
      <c r="JOY302" s="99"/>
      <c r="JOZ302" s="98"/>
      <c r="JPA302" s="99"/>
      <c r="JPB302" s="98"/>
      <c r="JPC302" s="99"/>
      <c r="JPD302" s="98"/>
      <c r="JPE302" s="99"/>
      <c r="JPF302" s="98"/>
      <c r="JPG302" s="99"/>
      <c r="JPH302" s="98"/>
      <c r="JPI302" s="99"/>
      <c r="JPJ302" s="98"/>
      <c r="JPK302" s="99"/>
      <c r="JPL302" s="98"/>
      <c r="JPM302" s="99"/>
      <c r="JPN302" s="98"/>
      <c r="JPO302" s="99"/>
      <c r="JPP302" s="98"/>
      <c r="JPQ302" s="99"/>
      <c r="JPR302" s="98"/>
      <c r="JPS302" s="99"/>
      <c r="JPT302" s="98"/>
      <c r="JPU302" s="99"/>
      <c r="JPV302" s="98"/>
      <c r="JPW302" s="99"/>
      <c r="JPX302" s="98"/>
      <c r="JPY302" s="99"/>
      <c r="JPZ302" s="98"/>
      <c r="JQA302" s="99"/>
      <c r="JQB302" s="98"/>
      <c r="JQC302" s="99"/>
      <c r="JQD302" s="98"/>
      <c r="JQE302" s="99"/>
      <c r="JQF302" s="98"/>
      <c r="JQG302" s="99"/>
      <c r="JQH302" s="98"/>
      <c r="JQI302" s="99"/>
      <c r="JQJ302" s="98"/>
      <c r="JQK302" s="99"/>
      <c r="JQL302" s="98"/>
      <c r="JQM302" s="99"/>
      <c r="JQN302" s="98"/>
      <c r="JQO302" s="99"/>
      <c r="JQP302" s="98"/>
      <c r="JQQ302" s="99"/>
      <c r="JQR302" s="98"/>
      <c r="JQS302" s="99"/>
      <c r="JQT302" s="98"/>
      <c r="JQU302" s="99"/>
      <c r="JQV302" s="98"/>
      <c r="JQW302" s="99"/>
      <c r="JQX302" s="98"/>
      <c r="JQY302" s="99"/>
      <c r="JQZ302" s="98"/>
      <c r="JRA302" s="99"/>
      <c r="JRB302" s="98"/>
      <c r="JRC302" s="99"/>
      <c r="JRD302" s="98"/>
      <c r="JRE302" s="99"/>
      <c r="JRF302" s="98"/>
      <c r="JRG302" s="99"/>
      <c r="JRH302" s="98"/>
      <c r="JRI302" s="99"/>
      <c r="JRJ302" s="98"/>
      <c r="JRK302" s="99"/>
      <c r="JRL302" s="98"/>
      <c r="JRM302" s="99"/>
      <c r="JRN302" s="98"/>
      <c r="JRO302" s="99"/>
      <c r="JRP302" s="98"/>
      <c r="JRQ302" s="99"/>
      <c r="JRR302" s="98"/>
      <c r="JRS302" s="99"/>
      <c r="JRT302" s="98"/>
      <c r="JRU302" s="99"/>
      <c r="JRV302" s="98"/>
      <c r="JRW302" s="99"/>
      <c r="JRX302" s="98"/>
      <c r="JRY302" s="99"/>
      <c r="JRZ302" s="98"/>
      <c r="JSA302" s="99"/>
      <c r="JSB302" s="98"/>
      <c r="JSC302" s="99"/>
      <c r="JSD302" s="98"/>
      <c r="JSE302" s="99"/>
      <c r="JSF302" s="98"/>
      <c r="JSG302" s="99"/>
      <c r="JSH302" s="98"/>
      <c r="JSI302" s="99"/>
      <c r="JSJ302" s="98"/>
      <c r="JSK302" s="99"/>
      <c r="JSL302" s="98"/>
      <c r="JSM302" s="99"/>
      <c r="JSN302" s="98"/>
      <c r="JSO302" s="99"/>
      <c r="JSP302" s="98"/>
      <c r="JSQ302" s="99"/>
      <c r="JSR302" s="98"/>
      <c r="JSS302" s="99"/>
      <c r="JST302" s="98"/>
      <c r="JSU302" s="99"/>
      <c r="JSV302" s="98"/>
      <c r="JSW302" s="99"/>
      <c r="JSX302" s="98"/>
      <c r="JSY302" s="99"/>
      <c r="JSZ302" s="98"/>
      <c r="JTA302" s="99"/>
      <c r="JTB302" s="98"/>
      <c r="JTC302" s="99"/>
      <c r="JTD302" s="98"/>
      <c r="JTE302" s="99"/>
      <c r="JTF302" s="98"/>
      <c r="JTG302" s="99"/>
      <c r="JTH302" s="98"/>
      <c r="JTI302" s="99"/>
      <c r="JTJ302" s="98"/>
      <c r="JTK302" s="99"/>
      <c r="JTL302" s="98"/>
      <c r="JTM302" s="99"/>
      <c r="JTN302" s="98"/>
      <c r="JTO302" s="99"/>
      <c r="JTP302" s="98"/>
      <c r="JTQ302" s="99"/>
      <c r="JTR302" s="98"/>
      <c r="JTS302" s="99"/>
      <c r="JTT302" s="98"/>
      <c r="JTU302" s="99"/>
      <c r="JTV302" s="98"/>
      <c r="JTW302" s="99"/>
      <c r="JTX302" s="98"/>
      <c r="JTY302" s="99"/>
      <c r="JTZ302" s="98"/>
      <c r="JUA302" s="99"/>
      <c r="JUB302" s="98"/>
      <c r="JUC302" s="99"/>
      <c r="JUD302" s="98"/>
      <c r="JUE302" s="99"/>
      <c r="JUF302" s="98"/>
      <c r="JUG302" s="99"/>
      <c r="JUH302" s="98"/>
      <c r="JUI302" s="99"/>
      <c r="JUJ302" s="98"/>
      <c r="JUK302" s="99"/>
      <c r="JUL302" s="98"/>
      <c r="JUM302" s="99"/>
      <c r="JUN302" s="98"/>
      <c r="JUO302" s="99"/>
      <c r="JUP302" s="98"/>
      <c r="JUQ302" s="99"/>
      <c r="JUR302" s="98"/>
      <c r="JUS302" s="99"/>
      <c r="JUT302" s="98"/>
      <c r="JUU302" s="99"/>
      <c r="JUV302" s="98"/>
      <c r="JUW302" s="99"/>
      <c r="JUX302" s="98"/>
      <c r="JUY302" s="99"/>
      <c r="JUZ302" s="98"/>
      <c r="JVA302" s="99"/>
      <c r="JVB302" s="98"/>
      <c r="JVC302" s="99"/>
      <c r="JVD302" s="98"/>
      <c r="JVE302" s="99"/>
      <c r="JVF302" s="98"/>
      <c r="JVG302" s="99"/>
      <c r="JVH302" s="98"/>
      <c r="JVI302" s="99"/>
      <c r="JVJ302" s="98"/>
      <c r="JVK302" s="99"/>
      <c r="JVL302" s="98"/>
      <c r="JVM302" s="99"/>
      <c r="JVN302" s="98"/>
      <c r="JVO302" s="99"/>
      <c r="JVP302" s="98"/>
      <c r="JVQ302" s="99"/>
      <c r="JVR302" s="98"/>
      <c r="JVS302" s="99"/>
      <c r="JVT302" s="98"/>
      <c r="JVU302" s="99"/>
      <c r="JVV302" s="98"/>
      <c r="JVW302" s="99"/>
      <c r="JVX302" s="98"/>
      <c r="JVY302" s="99"/>
      <c r="JVZ302" s="98"/>
      <c r="JWA302" s="99"/>
      <c r="JWB302" s="98"/>
      <c r="JWC302" s="99"/>
      <c r="JWD302" s="98"/>
      <c r="JWE302" s="99"/>
      <c r="JWF302" s="98"/>
      <c r="JWG302" s="99"/>
      <c r="JWH302" s="98"/>
      <c r="JWI302" s="99"/>
      <c r="JWJ302" s="98"/>
      <c r="JWK302" s="99"/>
      <c r="JWL302" s="98"/>
      <c r="JWM302" s="99"/>
      <c r="JWN302" s="98"/>
      <c r="JWO302" s="99"/>
      <c r="JWP302" s="98"/>
      <c r="JWQ302" s="99"/>
      <c r="JWR302" s="98"/>
      <c r="JWS302" s="99"/>
      <c r="JWT302" s="98"/>
      <c r="JWU302" s="99"/>
      <c r="JWV302" s="98"/>
      <c r="JWW302" s="99"/>
      <c r="JWX302" s="98"/>
      <c r="JWY302" s="99"/>
      <c r="JWZ302" s="98"/>
      <c r="JXA302" s="99"/>
      <c r="JXB302" s="98"/>
      <c r="JXC302" s="99"/>
      <c r="JXD302" s="98"/>
      <c r="JXE302" s="99"/>
      <c r="JXF302" s="98"/>
      <c r="JXG302" s="99"/>
      <c r="JXH302" s="98"/>
      <c r="JXI302" s="99"/>
      <c r="JXJ302" s="98"/>
      <c r="JXK302" s="99"/>
      <c r="JXL302" s="98"/>
      <c r="JXM302" s="99"/>
      <c r="JXN302" s="98"/>
      <c r="JXO302" s="99"/>
      <c r="JXP302" s="98"/>
      <c r="JXQ302" s="99"/>
      <c r="JXR302" s="98"/>
      <c r="JXS302" s="99"/>
      <c r="JXT302" s="98"/>
      <c r="JXU302" s="99"/>
      <c r="JXV302" s="98"/>
      <c r="JXW302" s="99"/>
      <c r="JXX302" s="98"/>
      <c r="JXY302" s="99"/>
      <c r="JXZ302" s="98"/>
      <c r="JYA302" s="99"/>
      <c r="JYB302" s="98"/>
      <c r="JYC302" s="99"/>
      <c r="JYD302" s="98"/>
      <c r="JYE302" s="99"/>
      <c r="JYF302" s="98"/>
      <c r="JYG302" s="99"/>
      <c r="JYH302" s="98"/>
      <c r="JYI302" s="99"/>
      <c r="JYJ302" s="98"/>
      <c r="JYK302" s="99"/>
      <c r="JYL302" s="98"/>
      <c r="JYM302" s="99"/>
      <c r="JYN302" s="98"/>
      <c r="JYO302" s="99"/>
      <c r="JYP302" s="98"/>
      <c r="JYQ302" s="99"/>
      <c r="JYR302" s="98"/>
      <c r="JYS302" s="99"/>
      <c r="JYT302" s="98"/>
      <c r="JYU302" s="99"/>
      <c r="JYV302" s="98"/>
      <c r="JYW302" s="99"/>
      <c r="JYX302" s="98"/>
      <c r="JYY302" s="99"/>
      <c r="JYZ302" s="98"/>
      <c r="JZA302" s="99"/>
      <c r="JZB302" s="98"/>
      <c r="JZC302" s="99"/>
      <c r="JZD302" s="98"/>
      <c r="JZE302" s="99"/>
      <c r="JZF302" s="98"/>
      <c r="JZG302" s="99"/>
      <c r="JZH302" s="98"/>
      <c r="JZI302" s="99"/>
      <c r="JZJ302" s="98"/>
      <c r="JZK302" s="99"/>
      <c r="JZL302" s="98"/>
      <c r="JZM302" s="99"/>
      <c r="JZN302" s="98"/>
      <c r="JZO302" s="99"/>
      <c r="JZP302" s="98"/>
      <c r="JZQ302" s="99"/>
      <c r="JZR302" s="98"/>
      <c r="JZS302" s="99"/>
      <c r="JZT302" s="98"/>
      <c r="JZU302" s="99"/>
      <c r="JZV302" s="98"/>
      <c r="JZW302" s="99"/>
      <c r="JZX302" s="98"/>
      <c r="JZY302" s="99"/>
      <c r="JZZ302" s="98"/>
      <c r="KAA302" s="99"/>
      <c r="KAB302" s="98"/>
      <c r="KAC302" s="99"/>
      <c r="KAD302" s="98"/>
      <c r="KAE302" s="99"/>
      <c r="KAF302" s="98"/>
      <c r="KAG302" s="99"/>
      <c r="KAH302" s="98"/>
      <c r="KAI302" s="99"/>
      <c r="KAJ302" s="98"/>
      <c r="KAK302" s="99"/>
      <c r="KAL302" s="98"/>
      <c r="KAM302" s="99"/>
      <c r="KAN302" s="98"/>
      <c r="KAO302" s="99"/>
      <c r="KAP302" s="98"/>
      <c r="KAQ302" s="99"/>
      <c r="KAR302" s="98"/>
      <c r="KAS302" s="99"/>
      <c r="KAT302" s="98"/>
      <c r="KAU302" s="99"/>
      <c r="KAV302" s="98"/>
      <c r="KAW302" s="99"/>
      <c r="KAX302" s="98"/>
      <c r="KAY302" s="99"/>
      <c r="KAZ302" s="98"/>
      <c r="KBA302" s="99"/>
      <c r="KBB302" s="98"/>
      <c r="KBC302" s="99"/>
      <c r="KBD302" s="98"/>
      <c r="KBE302" s="99"/>
      <c r="KBF302" s="98"/>
      <c r="KBG302" s="99"/>
      <c r="KBH302" s="98"/>
      <c r="KBI302" s="99"/>
      <c r="KBJ302" s="98"/>
      <c r="KBK302" s="99"/>
      <c r="KBL302" s="98"/>
      <c r="KBM302" s="99"/>
      <c r="KBN302" s="98"/>
      <c r="KBO302" s="99"/>
      <c r="KBP302" s="98"/>
      <c r="KBQ302" s="99"/>
      <c r="KBR302" s="98"/>
      <c r="KBS302" s="99"/>
      <c r="KBT302" s="98"/>
      <c r="KBU302" s="99"/>
      <c r="KBV302" s="98"/>
      <c r="KBW302" s="99"/>
      <c r="KBX302" s="98"/>
      <c r="KBY302" s="99"/>
      <c r="KBZ302" s="98"/>
      <c r="KCA302" s="99"/>
      <c r="KCB302" s="98"/>
      <c r="KCC302" s="99"/>
      <c r="KCD302" s="98"/>
      <c r="KCE302" s="99"/>
      <c r="KCF302" s="98"/>
      <c r="KCG302" s="99"/>
      <c r="KCH302" s="98"/>
      <c r="KCI302" s="99"/>
      <c r="KCJ302" s="98"/>
      <c r="KCK302" s="99"/>
      <c r="KCL302" s="98"/>
      <c r="KCM302" s="99"/>
      <c r="KCN302" s="98"/>
      <c r="KCO302" s="99"/>
      <c r="KCP302" s="98"/>
      <c r="KCQ302" s="99"/>
      <c r="KCR302" s="98"/>
      <c r="KCS302" s="99"/>
      <c r="KCT302" s="98"/>
      <c r="KCU302" s="99"/>
      <c r="KCV302" s="98"/>
      <c r="KCW302" s="99"/>
      <c r="KCX302" s="98"/>
      <c r="KCY302" s="99"/>
      <c r="KCZ302" s="98"/>
      <c r="KDA302" s="99"/>
      <c r="KDB302" s="98"/>
      <c r="KDC302" s="99"/>
      <c r="KDD302" s="98"/>
      <c r="KDE302" s="99"/>
      <c r="KDF302" s="98"/>
      <c r="KDG302" s="99"/>
      <c r="KDH302" s="98"/>
      <c r="KDI302" s="99"/>
      <c r="KDJ302" s="98"/>
      <c r="KDK302" s="99"/>
      <c r="KDL302" s="98"/>
      <c r="KDM302" s="99"/>
      <c r="KDN302" s="98"/>
      <c r="KDO302" s="99"/>
      <c r="KDP302" s="98"/>
      <c r="KDQ302" s="99"/>
      <c r="KDR302" s="98"/>
      <c r="KDS302" s="99"/>
      <c r="KDT302" s="98"/>
      <c r="KDU302" s="99"/>
      <c r="KDV302" s="98"/>
      <c r="KDW302" s="99"/>
      <c r="KDX302" s="98"/>
      <c r="KDY302" s="99"/>
      <c r="KDZ302" s="98"/>
      <c r="KEA302" s="99"/>
      <c r="KEB302" s="98"/>
      <c r="KEC302" s="99"/>
      <c r="KED302" s="98"/>
      <c r="KEE302" s="99"/>
      <c r="KEF302" s="98"/>
      <c r="KEG302" s="99"/>
      <c r="KEH302" s="98"/>
      <c r="KEI302" s="99"/>
      <c r="KEJ302" s="98"/>
      <c r="KEK302" s="99"/>
      <c r="KEL302" s="98"/>
      <c r="KEM302" s="99"/>
      <c r="KEN302" s="98"/>
      <c r="KEO302" s="99"/>
      <c r="KEP302" s="98"/>
      <c r="KEQ302" s="99"/>
      <c r="KER302" s="98"/>
      <c r="KES302" s="99"/>
      <c r="KET302" s="98"/>
      <c r="KEU302" s="99"/>
      <c r="KEV302" s="98"/>
      <c r="KEW302" s="99"/>
      <c r="KEX302" s="98"/>
      <c r="KEY302" s="99"/>
      <c r="KEZ302" s="98"/>
      <c r="KFA302" s="99"/>
      <c r="KFB302" s="98"/>
      <c r="KFC302" s="99"/>
      <c r="KFD302" s="98"/>
      <c r="KFE302" s="99"/>
      <c r="KFF302" s="98"/>
      <c r="KFG302" s="99"/>
      <c r="KFH302" s="98"/>
      <c r="KFI302" s="99"/>
      <c r="KFJ302" s="98"/>
      <c r="KFK302" s="99"/>
      <c r="KFL302" s="98"/>
      <c r="KFM302" s="99"/>
      <c r="KFN302" s="98"/>
      <c r="KFO302" s="99"/>
      <c r="KFP302" s="98"/>
      <c r="KFQ302" s="99"/>
      <c r="KFR302" s="98"/>
      <c r="KFS302" s="99"/>
      <c r="KFT302" s="98"/>
      <c r="KFU302" s="99"/>
      <c r="KFV302" s="98"/>
      <c r="KFW302" s="99"/>
      <c r="KFX302" s="98"/>
      <c r="KFY302" s="99"/>
      <c r="KFZ302" s="98"/>
      <c r="KGA302" s="99"/>
      <c r="KGB302" s="98"/>
      <c r="KGC302" s="99"/>
      <c r="KGD302" s="98"/>
      <c r="KGE302" s="99"/>
      <c r="KGF302" s="98"/>
      <c r="KGG302" s="99"/>
      <c r="KGH302" s="98"/>
      <c r="KGI302" s="99"/>
      <c r="KGJ302" s="98"/>
      <c r="KGK302" s="99"/>
      <c r="KGL302" s="98"/>
      <c r="KGM302" s="99"/>
      <c r="KGN302" s="98"/>
      <c r="KGO302" s="99"/>
      <c r="KGP302" s="98"/>
      <c r="KGQ302" s="99"/>
      <c r="KGR302" s="98"/>
      <c r="KGS302" s="99"/>
      <c r="KGT302" s="98"/>
      <c r="KGU302" s="99"/>
      <c r="KGV302" s="98"/>
      <c r="KGW302" s="99"/>
      <c r="KGX302" s="98"/>
      <c r="KGY302" s="99"/>
      <c r="KGZ302" s="98"/>
      <c r="KHA302" s="99"/>
      <c r="KHB302" s="98"/>
      <c r="KHC302" s="99"/>
      <c r="KHD302" s="98"/>
      <c r="KHE302" s="99"/>
      <c r="KHF302" s="98"/>
      <c r="KHG302" s="99"/>
      <c r="KHH302" s="98"/>
      <c r="KHI302" s="99"/>
      <c r="KHJ302" s="98"/>
      <c r="KHK302" s="99"/>
      <c r="KHL302" s="98"/>
      <c r="KHM302" s="99"/>
      <c r="KHN302" s="98"/>
      <c r="KHO302" s="99"/>
      <c r="KHP302" s="98"/>
      <c r="KHQ302" s="99"/>
      <c r="KHR302" s="98"/>
      <c r="KHS302" s="99"/>
      <c r="KHT302" s="98"/>
      <c r="KHU302" s="99"/>
      <c r="KHV302" s="98"/>
      <c r="KHW302" s="99"/>
      <c r="KHX302" s="98"/>
      <c r="KHY302" s="99"/>
      <c r="KHZ302" s="98"/>
      <c r="KIA302" s="99"/>
      <c r="KIB302" s="98"/>
      <c r="KIC302" s="99"/>
      <c r="KID302" s="98"/>
      <c r="KIE302" s="99"/>
      <c r="KIF302" s="98"/>
      <c r="KIG302" s="99"/>
      <c r="KIH302" s="98"/>
      <c r="KII302" s="99"/>
      <c r="KIJ302" s="98"/>
      <c r="KIK302" s="99"/>
      <c r="KIL302" s="98"/>
      <c r="KIM302" s="99"/>
      <c r="KIN302" s="98"/>
      <c r="KIO302" s="99"/>
      <c r="KIP302" s="98"/>
      <c r="KIQ302" s="99"/>
      <c r="KIR302" s="98"/>
      <c r="KIS302" s="99"/>
      <c r="KIT302" s="98"/>
      <c r="KIU302" s="99"/>
      <c r="KIV302" s="98"/>
      <c r="KIW302" s="99"/>
      <c r="KIX302" s="98"/>
      <c r="KIY302" s="99"/>
      <c r="KIZ302" s="98"/>
      <c r="KJA302" s="99"/>
      <c r="KJB302" s="98"/>
      <c r="KJC302" s="99"/>
      <c r="KJD302" s="98"/>
      <c r="KJE302" s="99"/>
      <c r="KJF302" s="98"/>
      <c r="KJG302" s="99"/>
      <c r="KJH302" s="98"/>
      <c r="KJI302" s="99"/>
      <c r="KJJ302" s="98"/>
      <c r="KJK302" s="99"/>
      <c r="KJL302" s="98"/>
      <c r="KJM302" s="99"/>
      <c r="KJN302" s="98"/>
      <c r="KJO302" s="99"/>
      <c r="KJP302" s="98"/>
      <c r="KJQ302" s="99"/>
      <c r="KJR302" s="98"/>
      <c r="KJS302" s="99"/>
      <c r="KJT302" s="98"/>
      <c r="KJU302" s="99"/>
      <c r="KJV302" s="98"/>
      <c r="KJW302" s="99"/>
      <c r="KJX302" s="98"/>
      <c r="KJY302" s="99"/>
      <c r="KJZ302" s="98"/>
      <c r="KKA302" s="99"/>
      <c r="KKB302" s="98"/>
      <c r="KKC302" s="99"/>
      <c r="KKD302" s="98"/>
      <c r="KKE302" s="99"/>
      <c r="KKF302" s="98"/>
      <c r="KKG302" s="99"/>
      <c r="KKH302" s="98"/>
      <c r="KKI302" s="99"/>
      <c r="KKJ302" s="98"/>
      <c r="KKK302" s="99"/>
      <c r="KKL302" s="98"/>
      <c r="KKM302" s="99"/>
      <c r="KKN302" s="98"/>
      <c r="KKO302" s="99"/>
      <c r="KKP302" s="98"/>
      <c r="KKQ302" s="99"/>
      <c r="KKR302" s="98"/>
      <c r="KKS302" s="99"/>
      <c r="KKT302" s="98"/>
      <c r="KKU302" s="99"/>
      <c r="KKV302" s="98"/>
      <c r="KKW302" s="99"/>
      <c r="KKX302" s="98"/>
      <c r="KKY302" s="99"/>
      <c r="KKZ302" s="98"/>
      <c r="KLA302" s="99"/>
      <c r="KLB302" s="98"/>
      <c r="KLC302" s="99"/>
      <c r="KLD302" s="98"/>
      <c r="KLE302" s="99"/>
      <c r="KLF302" s="98"/>
      <c r="KLG302" s="99"/>
      <c r="KLH302" s="98"/>
      <c r="KLI302" s="99"/>
      <c r="KLJ302" s="98"/>
      <c r="KLK302" s="99"/>
      <c r="KLL302" s="98"/>
      <c r="KLM302" s="99"/>
      <c r="KLN302" s="98"/>
      <c r="KLO302" s="99"/>
      <c r="KLP302" s="98"/>
      <c r="KLQ302" s="99"/>
      <c r="KLR302" s="98"/>
      <c r="KLS302" s="99"/>
      <c r="KLT302" s="98"/>
      <c r="KLU302" s="99"/>
      <c r="KLV302" s="98"/>
      <c r="KLW302" s="99"/>
      <c r="KLX302" s="98"/>
      <c r="KLY302" s="99"/>
      <c r="KLZ302" s="98"/>
      <c r="KMA302" s="99"/>
      <c r="KMB302" s="98"/>
      <c r="KMC302" s="99"/>
      <c r="KMD302" s="98"/>
      <c r="KME302" s="99"/>
      <c r="KMF302" s="98"/>
      <c r="KMG302" s="99"/>
      <c r="KMH302" s="98"/>
      <c r="KMI302" s="99"/>
      <c r="KMJ302" s="98"/>
      <c r="KMK302" s="99"/>
      <c r="KML302" s="98"/>
      <c r="KMM302" s="99"/>
      <c r="KMN302" s="98"/>
      <c r="KMO302" s="99"/>
      <c r="KMP302" s="98"/>
      <c r="KMQ302" s="99"/>
      <c r="KMR302" s="98"/>
      <c r="KMS302" s="99"/>
      <c r="KMT302" s="98"/>
      <c r="KMU302" s="99"/>
      <c r="KMV302" s="98"/>
      <c r="KMW302" s="99"/>
      <c r="KMX302" s="98"/>
      <c r="KMY302" s="99"/>
      <c r="KMZ302" s="98"/>
      <c r="KNA302" s="99"/>
      <c r="KNB302" s="98"/>
      <c r="KNC302" s="99"/>
      <c r="KND302" s="98"/>
      <c r="KNE302" s="99"/>
      <c r="KNF302" s="98"/>
      <c r="KNG302" s="99"/>
      <c r="KNH302" s="98"/>
      <c r="KNI302" s="99"/>
      <c r="KNJ302" s="98"/>
      <c r="KNK302" s="99"/>
      <c r="KNL302" s="98"/>
      <c r="KNM302" s="99"/>
      <c r="KNN302" s="98"/>
      <c r="KNO302" s="99"/>
      <c r="KNP302" s="98"/>
      <c r="KNQ302" s="99"/>
      <c r="KNR302" s="98"/>
      <c r="KNS302" s="99"/>
      <c r="KNT302" s="98"/>
      <c r="KNU302" s="99"/>
      <c r="KNV302" s="98"/>
      <c r="KNW302" s="99"/>
      <c r="KNX302" s="98"/>
      <c r="KNY302" s="99"/>
      <c r="KNZ302" s="98"/>
      <c r="KOA302" s="99"/>
      <c r="KOB302" s="98"/>
      <c r="KOC302" s="99"/>
      <c r="KOD302" s="98"/>
      <c r="KOE302" s="99"/>
      <c r="KOF302" s="98"/>
      <c r="KOG302" s="99"/>
      <c r="KOH302" s="98"/>
      <c r="KOI302" s="99"/>
      <c r="KOJ302" s="98"/>
      <c r="KOK302" s="99"/>
      <c r="KOL302" s="98"/>
      <c r="KOM302" s="99"/>
      <c r="KON302" s="98"/>
      <c r="KOO302" s="99"/>
      <c r="KOP302" s="98"/>
      <c r="KOQ302" s="99"/>
      <c r="KOR302" s="98"/>
      <c r="KOS302" s="99"/>
      <c r="KOT302" s="98"/>
      <c r="KOU302" s="99"/>
      <c r="KOV302" s="98"/>
      <c r="KOW302" s="99"/>
      <c r="KOX302" s="98"/>
      <c r="KOY302" s="99"/>
      <c r="KOZ302" s="98"/>
      <c r="KPA302" s="99"/>
      <c r="KPB302" s="98"/>
      <c r="KPC302" s="99"/>
      <c r="KPD302" s="98"/>
      <c r="KPE302" s="99"/>
      <c r="KPF302" s="98"/>
      <c r="KPG302" s="99"/>
      <c r="KPH302" s="98"/>
      <c r="KPI302" s="99"/>
      <c r="KPJ302" s="98"/>
      <c r="KPK302" s="99"/>
      <c r="KPL302" s="98"/>
      <c r="KPM302" s="99"/>
      <c r="KPN302" s="98"/>
      <c r="KPO302" s="99"/>
      <c r="KPP302" s="98"/>
      <c r="KPQ302" s="99"/>
      <c r="KPR302" s="98"/>
      <c r="KPS302" s="99"/>
      <c r="KPT302" s="98"/>
      <c r="KPU302" s="99"/>
      <c r="KPV302" s="98"/>
      <c r="KPW302" s="99"/>
      <c r="KPX302" s="98"/>
      <c r="KPY302" s="99"/>
      <c r="KPZ302" s="98"/>
      <c r="KQA302" s="99"/>
      <c r="KQB302" s="98"/>
      <c r="KQC302" s="99"/>
      <c r="KQD302" s="98"/>
      <c r="KQE302" s="99"/>
      <c r="KQF302" s="98"/>
      <c r="KQG302" s="99"/>
      <c r="KQH302" s="98"/>
      <c r="KQI302" s="99"/>
      <c r="KQJ302" s="98"/>
      <c r="KQK302" s="99"/>
      <c r="KQL302" s="98"/>
      <c r="KQM302" s="99"/>
      <c r="KQN302" s="98"/>
      <c r="KQO302" s="99"/>
      <c r="KQP302" s="98"/>
      <c r="KQQ302" s="99"/>
      <c r="KQR302" s="98"/>
      <c r="KQS302" s="99"/>
      <c r="KQT302" s="98"/>
      <c r="KQU302" s="99"/>
      <c r="KQV302" s="98"/>
      <c r="KQW302" s="99"/>
      <c r="KQX302" s="98"/>
      <c r="KQY302" s="99"/>
      <c r="KQZ302" s="98"/>
      <c r="KRA302" s="99"/>
      <c r="KRB302" s="98"/>
      <c r="KRC302" s="99"/>
      <c r="KRD302" s="98"/>
      <c r="KRE302" s="99"/>
      <c r="KRF302" s="98"/>
      <c r="KRG302" s="99"/>
      <c r="KRH302" s="98"/>
      <c r="KRI302" s="99"/>
      <c r="KRJ302" s="98"/>
      <c r="KRK302" s="99"/>
      <c r="KRL302" s="98"/>
      <c r="KRM302" s="99"/>
      <c r="KRN302" s="98"/>
      <c r="KRO302" s="99"/>
      <c r="KRP302" s="98"/>
      <c r="KRQ302" s="99"/>
      <c r="KRR302" s="98"/>
      <c r="KRS302" s="99"/>
      <c r="KRT302" s="98"/>
      <c r="KRU302" s="99"/>
      <c r="KRV302" s="98"/>
      <c r="KRW302" s="99"/>
      <c r="KRX302" s="98"/>
      <c r="KRY302" s="99"/>
      <c r="KRZ302" s="98"/>
      <c r="KSA302" s="99"/>
      <c r="KSB302" s="98"/>
      <c r="KSC302" s="99"/>
      <c r="KSD302" s="98"/>
      <c r="KSE302" s="99"/>
      <c r="KSF302" s="98"/>
      <c r="KSG302" s="99"/>
      <c r="KSH302" s="98"/>
      <c r="KSI302" s="99"/>
      <c r="KSJ302" s="98"/>
      <c r="KSK302" s="99"/>
      <c r="KSL302" s="98"/>
      <c r="KSM302" s="99"/>
      <c r="KSN302" s="98"/>
      <c r="KSO302" s="99"/>
      <c r="KSP302" s="98"/>
      <c r="KSQ302" s="99"/>
      <c r="KSR302" s="98"/>
      <c r="KSS302" s="99"/>
      <c r="KST302" s="98"/>
      <c r="KSU302" s="99"/>
      <c r="KSV302" s="98"/>
      <c r="KSW302" s="99"/>
      <c r="KSX302" s="98"/>
      <c r="KSY302" s="99"/>
      <c r="KSZ302" s="98"/>
      <c r="KTA302" s="99"/>
      <c r="KTB302" s="98"/>
      <c r="KTC302" s="99"/>
      <c r="KTD302" s="98"/>
      <c r="KTE302" s="99"/>
      <c r="KTF302" s="98"/>
      <c r="KTG302" s="99"/>
      <c r="KTH302" s="98"/>
      <c r="KTI302" s="99"/>
      <c r="KTJ302" s="98"/>
      <c r="KTK302" s="99"/>
      <c r="KTL302" s="98"/>
      <c r="KTM302" s="99"/>
      <c r="KTN302" s="98"/>
      <c r="KTO302" s="99"/>
      <c r="KTP302" s="98"/>
      <c r="KTQ302" s="99"/>
      <c r="KTR302" s="98"/>
      <c r="KTS302" s="99"/>
      <c r="KTT302" s="98"/>
      <c r="KTU302" s="99"/>
      <c r="KTV302" s="98"/>
      <c r="KTW302" s="99"/>
      <c r="KTX302" s="98"/>
      <c r="KTY302" s="99"/>
      <c r="KTZ302" s="98"/>
      <c r="KUA302" s="99"/>
      <c r="KUB302" s="98"/>
      <c r="KUC302" s="99"/>
      <c r="KUD302" s="98"/>
      <c r="KUE302" s="99"/>
      <c r="KUF302" s="98"/>
      <c r="KUG302" s="99"/>
      <c r="KUH302" s="98"/>
      <c r="KUI302" s="99"/>
      <c r="KUJ302" s="98"/>
      <c r="KUK302" s="99"/>
      <c r="KUL302" s="98"/>
      <c r="KUM302" s="99"/>
      <c r="KUN302" s="98"/>
      <c r="KUO302" s="99"/>
      <c r="KUP302" s="98"/>
      <c r="KUQ302" s="99"/>
      <c r="KUR302" s="98"/>
      <c r="KUS302" s="99"/>
      <c r="KUT302" s="98"/>
      <c r="KUU302" s="99"/>
      <c r="KUV302" s="98"/>
      <c r="KUW302" s="99"/>
      <c r="KUX302" s="98"/>
      <c r="KUY302" s="99"/>
      <c r="KUZ302" s="98"/>
      <c r="KVA302" s="99"/>
      <c r="KVB302" s="98"/>
      <c r="KVC302" s="99"/>
      <c r="KVD302" s="98"/>
      <c r="KVE302" s="99"/>
      <c r="KVF302" s="98"/>
      <c r="KVG302" s="99"/>
      <c r="KVH302" s="98"/>
      <c r="KVI302" s="99"/>
      <c r="KVJ302" s="98"/>
      <c r="KVK302" s="99"/>
      <c r="KVL302" s="98"/>
      <c r="KVM302" s="99"/>
      <c r="KVN302" s="98"/>
      <c r="KVO302" s="99"/>
      <c r="KVP302" s="98"/>
      <c r="KVQ302" s="99"/>
      <c r="KVR302" s="98"/>
      <c r="KVS302" s="99"/>
      <c r="KVT302" s="98"/>
      <c r="KVU302" s="99"/>
      <c r="KVV302" s="98"/>
      <c r="KVW302" s="99"/>
      <c r="KVX302" s="98"/>
      <c r="KVY302" s="99"/>
      <c r="KVZ302" s="98"/>
      <c r="KWA302" s="99"/>
      <c r="KWB302" s="98"/>
      <c r="KWC302" s="99"/>
      <c r="KWD302" s="98"/>
      <c r="KWE302" s="99"/>
      <c r="KWF302" s="98"/>
      <c r="KWG302" s="99"/>
      <c r="KWH302" s="98"/>
      <c r="KWI302" s="99"/>
      <c r="KWJ302" s="98"/>
      <c r="KWK302" s="99"/>
      <c r="KWL302" s="98"/>
      <c r="KWM302" s="99"/>
      <c r="KWN302" s="98"/>
      <c r="KWO302" s="99"/>
      <c r="KWP302" s="98"/>
      <c r="KWQ302" s="99"/>
      <c r="KWR302" s="98"/>
      <c r="KWS302" s="99"/>
      <c r="KWT302" s="98"/>
      <c r="KWU302" s="99"/>
      <c r="KWV302" s="98"/>
      <c r="KWW302" s="99"/>
      <c r="KWX302" s="98"/>
      <c r="KWY302" s="99"/>
      <c r="KWZ302" s="98"/>
      <c r="KXA302" s="99"/>
      <c r="KXB302" s="98"/>
      <c r="KXC302" s="99"/>
      <c r="KXD302" s="98"/>
      <c r="KXE302" s="99"/>
      <c r="KXF302" s="98"/>
      <c r="KXG302" s="99"/>
      <c r="KXH302" s="98"/>
      <c r="KXI302" s="99"/>
      <c r="KXJ302" s="98"/>
      <c r="KXK302" s="99"/>
      <c r="KXL302" s="98"/>
      <c r="KXM302" s="99"/>
      <c r="KXN302" s="98"/>
      <c r="KXO302" s="99"/>
      <c r="KXP302" s="98"/>
      <c r="KXQ302" s="99"/>
      <c r="KXR302" s="98"/>
      <c r="KXS302" s="99"/>
      <c r="KXT302" s="98"/>
      <c r="KXU302" s="99"/>
      <c r="KXV302" s="98"/>
      <c r="KXW302" s="99"/>
      <c r="KXX302" s="98"/>
      <c r="KXY302" s="99"/>
      <c r="KXZ302" s="98"/>
      <c r="KYA302" s="99"/>
      <c r="KYB302" s="98"/>
      <c r="KYC302" s="99"/>
      <c r="KYD302" s="98"/>
      <c r="KYE302" s="99"/>
      <c r="KYF302" s="98"/>
      <c r="KYG302" s="99"/>
      <c r="KYH302" s="98"/>
      <c r="KYI302" s="99"/>
      <c r="KYJ302" s="98"/>
      <c r="KYK302" s="99"/>
      <c r="KYL302" s="98"/>
      <c r="KYM302" s="99"/>
      <c r="KYN302" s="98"/>
      <c r="KYO302" s="99"/>
      <c r="KYP302" s="98"/>
      <c r="KYQ302" s="99"/>
      <c r="KYR302" s="98"/>
      <c r="KYS302" s="99"/>
      <c r="KYT302" s="98"/>
      <c r="KYU302" s="99"/>
      <c r="KYV302" s="98"/>
      <c r="KYW302" s="99"/>
      <c r="KYX302" s="98"/>
      <c r="KYY302" s="99"/>
      <c r="KYZ302" s="98"/>
      <c r="KZA302" s="99"/>
      <c r="KZB302" s="98"/>
      <c r="KZC302" s="99"/>
      <c r="KZD302" s="98"/>
      <c r="KZE302" s="99"/>
      <c r="KZF302" s="98"/>
      <c r="KZG302" s="99"/>
      <c r="KZH302" s="98"/>
      <c r="KZI302" s="99"/>
      <c r="KZJ302" s="98"/>
      <c r="KZK302" s="99"/>
      <c r="KZL302" s="98"/>
      <c r="KZM302" s="99"/>
      <c r="KZN302" s="98"/>
      <c r="KZO302" s="99"/>
      <c r="KZP302" s="98"/>
      <c r="KZQ302" s="99"/>
      <c r="KZR302" s="98"/>
      <c r="KZS302" s="99"/>
      <c r="KZT302" s="98"/>
      <c r="KZU302" s="99"/>
      <c r="KZV302" s="98"/>
      <c r="KZW302" s="99"/>
      <c r="KZX302" s="98"/>
      <c r="KZY302" s="99"/>
      <c r="KZZ302" s="98"/>
      <c r="LAA302" s="99"/>
      <c r="LAB302" s="98"/>
      <c r="LAC302" s="99"/>
      <c r="LAD302" s="98"/>
      <c r="LAE302" s="99"/>
      <c r="LAF302" s="98"/>
      <c r="LAG302" s="99"/>
      <c r="LAH302" s="98"/>
      <c r="LAI302" s="99"/>
      <c r="LAJ302" s="98"/>
      <c r="LAK302" s="99"/>
      <c r="LAL302" s="98"/>
      <c r="LAM302" s="99"/>
      <c r="LAN302" s="98"/>
      <c r="LAO302" s="99"/>
      <c r="LAP302" s="98"/>
      <c r="LAQ302" s="99"/>
      <c r="LAR302" s="98"/>
      <c r="LAS302" s="99"/>
      <c r="LAT302" s="98"/>
      <c r="LAU302" s="99"/>
      <c r="LAV302" s="98"/>
      <c r="LAW302" s="99"/>
      <c r="LAX302" s="98"/>
      <c r="LAY302" s="99"/>
      <c r="LAZ302" s="98"/>
      <c r="LBA302" s="99"/>
      <c r="LBB302" s="98"/>
      <c r="LBC302" s="99"/>
      <c r="LBD302" s="98"/>
      <c r="LBE302" s="99"/>
      <c r="LBF302" s="98"/>
      <c r="LBG302" s="99"/>
      <c r="LBH302" s="98"/>
      <c r="LBI302" s="99"/>
      <c r="LBJ302" s="98"/>
      <c r="LBK302" s="99"/>
      <c r="LBL302" s="98"/>
      <c r="LBM302" s="99"/>
      <c r="LBN302" s="98"/>
      <c r="LBO302" s="99"/>
      <c r="LBP302" s="98"/>
      <c r="LBQ302" s="99"/>
      <c r="LBR302" s="98"/>
      <c r="LBS302" s="99"/>
      <c r="LBT302" s="98"/>
      <c r="LBU302" s="99"/>
      <c r="LBV302" s="98"/>
      <c r="LBW302" s="99"/>
      <c r="LBX302" s="98"/>
      <c r="LBY302" s="99"/>
      <c r="LBZ302" s="98"/>
      <c r="LCA302" s="99"/>
      <c r="LCB302" s="98"/>
      <c r="LCC302" s="99"/>
      <c r="LCD302" s="98"/>
      <c r="LCE302" s="99"/>
      <c r="LCF302" s="98"/>
      <c r="LCG302" s="99"/>
      <c r="LCH302" s="98"/>
      <c r="LCI302" s="99"/>
      <c r="LCJ302" s="98"/>
      <c r="LCK302" s="99"/>
      <c r="LCL302" s="98"/>
      <c r="LCM302" s="99"/>
      <c r="LCN302" s="98"/>
      <c r="LCO302" s="99"/>
      <c r="LCP302" s="98"/>
      <c r="LCQ302" s="99"/>
      <c r="LCR302" s="98"/>
      <c r="LCS302" s="99"/>
      <c r="LCT302" s="98"/>
      <c r="LCU302" s="99"/>
      <c r="LCV302" s="98"/>
      <c r="LCW302" s="99"/>
      <c r="LCX302" s="98"/>
      <c r="LCY302" s="99"/>
      <c r="LCZ302" s="98"/>
      <c r="LDA302" s="99"/>
      <c r="LDB302" s="98"/>
      <c r="LDC302" s="99"/>
      <c r="LDD302" s="98"/>
      <c r="LDE302" s="99"/>
      <c r="LDF302" s="98"/>
      <c r="LDG302" s="99"/>
      <c r="LDH302" s="98"/>
      <c r="LDI302" s="99"/>
      <c r="LDJ302" s="98"/>
      <c r="LDK302" s="99"/>
      <c r="LDL302" s="98"/>
      <c r="LDM302" s="99"/>
      <c r="LDN302" s="98"/>
      <c r="LDO302" s="99"/>
      <c r="LDP302" s="98"/>
      <c r="LDQ302" s="99"/>
      <c r="LDR302" s="98"/>
      <c r="LDS302" s="99"/>
      <c r="LDT302" s="98"/>
      <c r="LDU302" s="99"/>
      <c r="LDV302" s="98"/>
      <c r="LDW302" s="99"/>
      <c r="LDX302" s="98"/>
      <c r="LDY302" s="99"/>
      <c r="LDZ302" s="98"/>
      <c r="LEA302" s="99"/>
      <c r="LEB302" s="98"/>
      <c r="LEC302" s="99"/>
      <c r="LED302" s="98"/>
      <c r="LEE302" s="99"/>
      <c r="LEF302" s="98"/>
      <c r="LEG302" s="99"/>
      <c r="LEH302" s="98"/>
      <c r="LEI302" s="99"/>
      <c r="LEJ302" s="98"/>
      <c r="LEK302" s="99"/>
      <c r="LEL302" s="98"/>
      <c r="LEM302" s="99"/>
      <c r="LEN302" s="98"/>
      <c r="LEO302" s="99"/>
      <c r="LEP302" s="98"/>
      <c r="LEQ302" s="99"/>
      <c r="LER302" s="98"/>
      <c r="LES302" s="99"/>
      <c r="LET302" s="98"/>
      <c r="LEU302" s="99"/>
      <c r="LEV302" s="98"/>
      <c r="LEW302" s="99"/>
      <c r="LEX302" s="98"/>
      <c r="LEY302" s="99"/>
      <c r="LEZ302" s="98"/>
      <c r="LFA302" s="99"/>
      <c r="LFB302" s="98"/>
      <c r="LFC302" s="99"/>
      <c r="LFD302" s="98"/>
      <c r="LFE302" s="99"/>
      <c r="LFF302" s="98"/>
      <c r="LFG302" s="99"/>
      <c r="LFH302" s="98"/>
      <c r="LFI302" s="99"/>
      <c r="LFJ302" s="98"/>
      <c r="LFK302" s="99"/>
      <c r="LFL302" s="98"/>
      <c r="LFM302" s="99"/>
      <c r="LFN302" s="98"/>
      <c r="LFO302" s="99"/>
      <c r="LFP302" s="98"/>
      <c r="LFQ302" s="99"/>
      <c r="LFR302" s="98"/>
      <c r="LFS302" s="99"/>
      <c r="LFT302" s="98"/>
      <c r="LFU302" s="99"/>
      <c r="LFV302" s="98"/>
      <c r="LFW302" s="99"/>
      <c r="LFX302" s="98"/>
      <c r="LFY302" s="99"/>
      <c r="LFZ302" s="98"/>
      <c r="LGA302" s="99"/>
      <c r="LGB302" s="98"/>
      <c r="LGC302" s="99"/>
      <c r="LGD302" s="98"/>
      <c r="LGE302" s="99"/>
      <c r="LGF302" s="98"/>
      <c r="LGG302" s="99"/>
      <c r="LGH302" s="98"/>
      <c r="LGI302" s="99"/>
      <c r="LGJ302" s="98"/>
      <c r="LGK302" s="99"/>
      <c r="LGL302" s="98"/>
      <c r="LGM302" s="99"/>
      <c r="LGN302" s="98"/>
      <c r="LGO302" s="99"/>
      <c r="LGP302" s="98"/>
      <c r="LGQ302" s="99"/>
      <c r="LGR302" s="98"/>
      <c r="LGS302" s="99"/>
      <c r="LGT302" s="98"/>
      <c r="LGU302" s="99"/>
      <c r="LGV302" s="98"/>
      <c r="LGW302" s="99"/>
      <c r="LGX302" s="98"/>
      <c r="LGY302" s="99"/>
      <c r="LGZ302" s="98"/>
      <c r="LHA302" s="99"/>
      <c r="LHB302" s="98"/>
      <c r="LHC302" s="99"/>
      <c r="LHD302" s="98"/>
      <c r="LHE302" s="99"/>
      <c r="LHF302" s="98"/>
      <c r="LHG302" s="99"/>
      <c r="LHH302" s="98"/>
      <c r="LHI302" s="99"/>
      <c r="LHJ302" s="98"/>
      <c r="LHK302" s="99"/>
      <c r="LHL302" s="98"/>
      <c r="LHM302" s="99"/>
      <c r="LHN302" s="98"/>
      <c r="LHO302" s="99"/>
      <c r="LHP302" s="98"/>
      <c r="LHQ302" s="99"/>
      <c r="LHR302" s="98"/>
      <c r="LHS302" s="99"/>
      <c r="LHT302" s="98"/>
      <c r="LHU302" s="99"/>
      <c r="LHV302" s="98"/>
      <c r="LHW302" s="99"/>
      <c r="LHX302" s="98"/>
      <c r="LHY302" s="99"/>
      <c r="LHZ302" s="98"/>
      <c r="LIA302" s="99"/>
      <c r="LIB302" s="98"/>
      <c r="LIC302" s="99"/>
      <c r="LID302" s="98"/>
      <c r="LIE302" s="99"/>
      <c r="LIF302" s="98"/>
      <c r="LIG302" s="99"/>
      <c r="LIH302" s="98"/>
      <c r="LII302" s="99"/>
      <c r="LIJ302" s="98"/>
      <c r="LIK302" s="99"/>
      <c r="LIL302" s="98"/>
      <c r="LIM302" s="99"/>
      <c r="LIN302" s="98"/>
      <c r="LIO302" s="99"/>
      <c r="LIP302" s="98"/>
      <c r="LIQ302" s="99"/>
      <c r="LIR302" s="98"/>
      <c r="LIS302" s="99"/>
      <c r="LIT302" s="98"/>
      <c r="LIU302" s="99"/>
      <c r="LIV302" s="98"/>
      <c r="LIW302" s="99"/>
      <c r="LIX302" s="98"/>
      <c r="LIY302" s="99"/>
      <c r="LIZ302" s="98"/>
      <c r="LJA302" s="99"/>
      <c r="LJB302" s="98"/>
      <c r="LJC302" s="99"/>
      <c r="LJD302" s="98"/>
      <c r="LJE302" s="99"/>
      <c r="LJF302" s="98"/>
      <c r="LJG302" s="99"/>
      <c r="LJH302" s="98"/>
      <c r="LJI302" s="99"/>
      <c r="LJJ302" s="98"/>
      <c r="LJK302" s="99"/>
      <c r="LJL302" s="98"/>
      <c r="LJM302" s="99"/>
      <c r="LJN302" s="98"/>
      <c r="LJO302" s="99"/>
      <c r="LJP302" s="98"/>
      <c r="LJQ302" s="99"/>
      <c r="LJR302" s="98"/>
      <c r="LJS302" s="99"/>
      <c r="LJT302" s="98"/>
      <c r="LJU302" s="99"/>
      <c r="LJV302" s="98"/>
      <c r="LJW302" s="99"/>
      <c r="LJX302" s="98"/>
      <c r="LJY302" s="99"/>
      <c r="LJZ302" s="98"/>
      <c r="LKA302" s="99"/>
      <c r="LKB302" s="98"/>
      <c r="LKC302" s="99"/>
      <c r="LKD302" s="98"/>
      <c r="LKE302" s="99"/>
      <c r="LKF302" s="98"/>
      <c r="LKG302" s="99"/>
      <c r="LKH302" s="98"/>
      <c r="LKI302" s="99"/>
      <c r="LKJ302" s="98"/>
      <c r="LKK302" s="99"/>
      <c r="LKL302" s="98"/>
      <c r="LKM302" s="99"/>
      <c r="LKN302" s="98"/>
      <c r="LKO302" s="99"/>
      <c r="LKP302" s="98"/>
      <c r="LKQ302" s="99"/>
      <c r="LKR302" s="98"/>
      <c r="LKS302" s="99"/>
      <c r="LKT302" s="98"/>
      <c r="LKU302" s="99"/>
      <c r="LKV302" s="98"/>
      <c r="LKW302" s="99"/>
      <c r="LKX302" s="98"/>
      <c r="LKY302" s="99"/>
      <c r="LKZ302" s="98"/>
      <c r="LLA302" s="99"/>
      <c r="LLB302" s="98"/>
      <c r="LLC302" s="99"/>
      <c r="LLD302" s="98"/>
      <c r="LLE302" s="99"/>
      <c r="LLF302" s="98"/>
      <c r="LLG302" s="99"/>
      <c r="LLH302" s="98"/>
      <c r="LLI302" s="99"/>
      <c r="LLJ302" s="98"/>
      <c r="LLK302" s="99"/>
      <c r="LLL302" s="98"/>
      <c r="LLM302" s="99"/>
      <c r="LLN302" s="98"/>
      <c r="LLO302" s="99"/>
      <c r="LLP302" s="98"/>
      <c r="LLQ302" s="99"/>
      <c r="LLR302" s="98"/>
      <c r="LLS302" s="99"/>
      <c r="LLT302" s="98"/>
      <c r="LLU302" s="99"/>
      <c r="LLV302" s="98"/>
      <c r="LLW302" s="99"/>
      <c r="LLX302" s="98"/>
      <c r="LLY302" s="99"/>
      <c r="LLZ302" s="98"/>
      <c r="LMA302" s="99"/>
      <c r="LMB302" s="98"/>
      <c r="LMC302" s="99"/>
      <c r="LMD302" s="98"/>
      <c r="LME302" s="99"/>
      <c r="LMF302" s="98"/>
      <c r="LMG302" s="99"/>
      <c r="LMH302" s="98"/>
      <c r="LMI302" s="99"/>
      <c r="LMJ302" s="98"/>
      <c r="LMK302" s="99"/>
      <c r="LML302" s="98"/>
      <c r="LMM302" s="99"/>
      <c r="LMN302" s="98"/>
      <c r="LMO302" s="99"/>
      <c r="LMP302" s="98"/>
      <c r="LMQ302" s="99"/>
      <c r="LMR302" s="98"/>
      <c r="LMS302" s="99"/>
      <c r="LMT302" s="98"/>
      <c r="LMU302" s="99"/>
      <c r="LMV302" s="98"/>
      <c r="LMW302" s="99"/>
      <c r="LMX302" s="98"/>
      <c r="LMY302" s="99"/>
      <c r="LMZ302" s="98"/>
      <c r="LNA302" s="99"/>
      <c r="LNB302" s="98"/>
      <c r="LNC302" s="99"/>
      <c r="LND302" s="98"/>
      <c r="LNE302" s="99"/>
      <c r="LNF302" s="98"/>
      <c r="LNG302" s="99"/>
      <c r="LNH302" s="98"/>
      <c r="LNI302" s="99"/>
      <c r="LNJ302" s="98"/>
      <c r="LNK302" s="99"/>
      <c r="LNL302" s="98"/>
      <c r="LNM302" s="99"/>
      <c r="LNN302" s="98"/>
      <c r="LNO302" s="99"/>
      <c r="LNP302" s="98"/>
      <c r="LNQ302" s="99"/>
      <c r="LNR302" s="98"/>
      <c r="LNS302" s="99"/>
      <c r="LNT302" s="98"/>
      <c r="LNU302" s="99"/>
      <c r="LNV302" s="98"/>
      <c r="LNW302" s="99"/>
      <c r="LNX302" s="98"/>
      <c r="LNY302" s="99"/>
      <c r="LNZ302" s="98"/>
      <c r="LOA302" s="99"/>
      <c r="LOB302" s="98"/>
      <c r="LOC302" s="99"/>
      <c r="LOD302" s="98"/>
      <c r="LOE302" s="99"/>
      <c r="LOF302" s="98"/>
      <c r="LOG302" s="99"/>
      <c r="LOH302" s="98"/>
      <c r="LOI302" s="99"/>
      <c r="LOJ302" s="98"/>
      <c r="LOK302" s="99"/>
      <c r="LOL302" s="98"/>
      <c r="LOM302" s="99"/>
      <c r="LON302" s="98"/>
      <c r="LOO302" s="99"/>
      <c r="LOP302" s="98"/>
      <c r="LOQ302" s="99"/>
      <c r="LOR302" s="98"/>
      <c r="LOS302" s="99"/>
      <c r="LOT302" s="98"/>
      <c r="LOU302" s="99"/>
      <c r="LOV302" s="98"/>
      <c r="LOW302" s="99"/>
      <c r="LOX302" s="98"/>
      <c r="LOY302" s="99"/>
      <c r="LOZ302" s="98"/>
      <c r="LPA302" s="99"/>
      <c r="LPB302" s="98"/>
      <c r="LPC302" s="99"/>
      <c r="LPD302" s="98"/>
      <c r="LPE302" s="99"/>
      <c r="LPF302" s="98"/>
      <c r="LPG302" s="99"/>
      <c r="LPH302" s="98"/>
      <c r="LPI302" s="99"/>
      <c r="LPJ302" s="98"/>
      <c r="LPK302" s="99"/>
      <c r="LPL302" s="98"/>
      <c r="LPM302" s="99"/>
      <c r="LPN302" s="98"/>
      <c r="LPO302" s="99"/>
      <c r="LPP302" s="98"/>
      <c r="LPQ302" s="99"/>
      <c r="LPR302" s="98"/>
      <c r="LPS302" s="99"/>
      <c r="LPT302" s="98"/>
      <c r="LPU302" s="99"/>
      <c r="LPV302" s="98"/>
      <c r="LPW302" s="99"/>
      <c r="LPX302" s="98"/>
      <c r="LPY302" s="99"/>
      <c r="LPZ302" s="98"/>
      <c r="LQA302" s="99"/>
      <c r="LQB302" s="98"/>
      <c r="LQC302" s="99"/>
      <c r="LQD302" s="98"/>
      <c r="LQE302" s="99"/>
      <c r="LQF302" s="98"/>
      <c r="LQG302" s="99"/>
      <c r="LQH302" s="98"/>
      <c r="LQI302" s="99"/>
      <c r="LQJ302" s="98"/>
      <c r="LQK302" s="99"/>
      <c r="LQL302" s="98"/>
      <c r="LQM302" s="99"/>
      <c r="LQN302" s="98"/>
      <c r="LQO302" s="99"/>
      <c r="LQP302" s="98"/>
      <c r="LQQ302" s="99"/>
      <c r="LQR302" s="98"/>
      <c r="LQS302" s="99"/>
      <c r="LQT302" s="98"/>
      <c r="LQU302" s="99"/>
      <c r="LQV302" s="98"/>
      <c r="LQW302" s="99"/>
      <c r="LQX302" s="98"/>
      <c r="LQY302" s="99"/>
      <c r="LQZ302" s="98"/>
      <c r="LRA302" s="99"/>
      <c r="LRB302" s="98"/>
      <c r="LRC302" s="99"/>
      <c r="LRD302" s="98"/>
      <c r="LRE302" s="99"/>
      <c r="LRF302" s="98"/>
      <c r="LRG302" s="99"/>
      <c r="LRH302" s="98"/>
      <c r="LRI302" s="99"/>
      <c r="LRJ302" s="98"/>
      <c r="LRK302" s="99"/>
      <c r="LRL302" s="98"/>
      <c r="LRM302" s="99"/>
      <c r="LRN302" s="98"/>
      <c r="LRO302" s="99"/>
      <c r="LRP302" s="98"/>
      <c r="LRQ302" s="99"/>
      <c r="LRR302" s="98"/>
      <c r="LRS302" s="99"/>
      <c r="LRT302" s="98"/>
      <c r="LRU302" s="99"/>
      <c r="LRV302" s="98"/>
      <c r="LRW302" s="99"/>
      <c r="LRX302" s="98"/>
      <c r="LRY302" s="99"/>
      <c r="LRZ302" s="98"/>
      <c r="LSA302" s="99"/>
      <c r="LSB302" s="98"/>
      <c r="LSC302" s="99"/>
      <c r="LSD302" s="98"/>
      <c r="LSE302" s="99"/>
      <c r="LSF302" s="98"/>
      <c r="LSG302" s="99"/>
      <c r="LSH302" s="98"/>
      <c r="LSI302" s="99"/>
      <c r="LSJ302" s="98"/>
      <c r="LSK302" s="99"/>
      <c r="LSL302" s="98"/>
      <c r="LSM302" s="99"/>
      <c r="LSN302" s="98"/>
      <c r="LSO302" s="99"/>
      <c r="LSP302" s="98"/>
      <c r="LSQ302" s="99"/>
      <c r="LSR302" s="98"/>
      <c r="LSS302" s="99"/>
      <c r="LST302" s="98"/>
      <c r="LSU302" s="99"/>
      <c r="LSV302" s="98"/>
      <c r="LSW302" s="99"/>
      <c r="LSX302" s="98"/>
      <c r="LSY302" s="99"/>
      <c r="LSZ302" s="98"/>
      <c r="LTA302" s="99"/>
      <c r="LTB302" s="98"/>
      <c r="LTC302" s="99"/>
      <c r="LTD302" s="98"/>
      <c r="LTE302" s="99"/>
      <c r="LTF302" s="98"/>
      <c r="LTG302" s="99"/>
      <c r="LTH302" s="98"/>
      <c r="LTI302" s="99"/>
      <c r="LTJ302" s="98"/>
      <c r="LTK302" s="99"/>
      <c r="LTL302" s="98"/>
      <c r="LTM302" s="99"/>
      <c r="LTN302" s="98"/>
      <c r="LTO302" s="99"/>
      <c r="LTP302" s="98"/>
      <c r="LTQ302" s="99"/>
      <c r="LTR302" s="98"/>
      <c r="LTS302" s="99"/>
      <c r="LTT302" s="98"/>
      <c r="LTU302" s="99"/>
      <c r="LTV302" s="98"/>
      <c r="LTW302" s="99"/>
      <c r="LTX302" s="98"/>
      <c r="LTY302" s="99"/>
      <c r="LTZ302" s="98"/>
      <c r="LUA302" s="99"/>
      <c r="LUB302" s="98"/>
      <c r="LUC302" s="99"/>
      <c r="LUD302" s="98"/>
      <c r="LUE302" s="99"/>
      <c r="LUF302" s="98"/>
      <c r="LUG302" s="99"/>
      <c r="LUH302" s="98"/>
      <c r="LUI302" s="99"/>
      <c r="LUJ302" s="98"/>
      <c r="LUK302" s="99"/>
      <c r="LUL302" s="98"/>
      <c r="LUM302" s="99"/>
      <c r="LUN302" s="98"/>
      <c r="LUO302" s="99"/>
      <c r="LUP302" s="98"/>
      <c r="LUQ302" s="99"/>
      <c r="LUR302" s="98"/>
      <c r="LUS302" s="99"/>
      <c r="LUT302" s="98"/>
      <c r="LUU302" s="99"/>
      <c r="LUV302" s="98"/>
      <c r="LUW302" s="99"/>
      <c r="LUX302" s="98"/>
      <c r="LUY302" s="99"/>
      <c r="LUZ302" s="98"/>
      <c r="LVA302" s="99"/>
      <c r="LVB302" s="98"/>
      <c r="LVC302" s="99"/>
      <c r="LVD302" s="98"/>
      <c r="LVE302" s="99"/>
      <c r="LVF302" s="98"/>
      <c r="LVG302" s="99"/>
      <c r="LVH302" s="98"/>
      <c r="LVI302" s="99"/>
      <c r="LVJ302" s="98"/>
      <c r="LVK302" s="99"/>
      <c r="LVL302" s="98"/>
      <c r="LVM302" s="99"/>
      <c r="LVN302" s="98"/>
      <c r="LVO302" s="99"/>
      <c r="LVP302" s="98"/>
      <c r="LVQ302" s="99"/>
      <c r="LVR302" s="98"/>
      <c r="LVS302" s="99"/>
      <c r="LVT302" s="98"/>
      <c r="LVU302" s="99"/>
      <c r="LVV302" s="98"/>
      <c r="LVW302" s="99"/>
      <c r="LVX302" s="98"/>
      <c r="LVY302" s="99"/>
      <c r="LVZ302" s="98"/>
      <c r="LWA302" s="99"/>
      <c r="LWB302" s="98"/>
      <c r="LWC302" s="99"/>
      <c r="LWD302" s="98"/>
      <c r="LWE302" s="99"/>
      <c r="LWF302" s="98"/>
      <c r="LWG302" s="99"/>
      <c r="LWH302" s="98"/>
      <c r="LWI302" s="99"/>
      <c r="LWJ302" s="98"/>
      <c r="LWK302" s="99"/>
      <c r="LWL302" s="98"/>
      <c r="LWM302" s="99"/>
      <c r="LWN302" s="98"/>
      <c r="LWO302" s="99"/>
      <c r="LWP302" s="98"/>
      <c r="LWQ302" s="99"/>
      <c r="LWR302" s="98"/>
      <c r="LWS302" s="99"/>
      <c r="LWT302" s="98"/>
      <c r="LWU302" s="99"/>
      <c r="LWV302" s="98"/>
      <c r="LWW302" s="99"/>
      <c r="LWX302" s="98"/>
      <c r="LWY302" s="99"/>
      <c r="LWZ302" s="98"/>
      <c r="LXA302" s="99"/>
      <c r="LXB302" s="98"/>
      <c r="LXC302" s="99"/>
      <c r="LXD302" s="98"/>
      <c r="LXE302" s="99"/>
      <c r="LXF302" s="98"/>
      <c r="LXG302" s="99"/>
      <c r="LXH302" s="98"/>
      <c r="LXI302" s="99"/>
      <c r="LXJ302" s="98"/>
      <c r="LXK302" s="99"/>
      <c r="LXL302" s="98"/>
      <c r="LXM302" s="99"/>
      <c r="LXN302" s="98"/>
      <c r="LXO302" s="99"/>
      <c r="LXP302" s="98"/>
      <c r="LXQ302" s="99"/>
      <c r="LXR302" s="98"/>
      <c r="LXS302" s="99"/>
      <c r="LXT302" s="98"/>
      <c r="LXU302" s="99"/>
      <c r="LXV302" s="98"/>
      <c r="LXW302" s="99"/>
      <c r="LXX302" s="98"/>
      <c r="LXY302" s="99"/>
      <c r="LXZ302" s="98"/>
      <c r="LYA302" s="99"/>
      <c r="LYB302" s="98"/>
      <c r="LYC302" s="99"/>
      <c r="LYD302" s="98"/>
      <c r="LYE302" s="99"/>
      <c r="LYF302" s="98"/>
      <c r="LYG302" s="99"/>
      <c r="LYH302" s="98"/>
      <c r="LYI302" s="99"/>
      <c r="LYJ302" s="98"/>
      <c r="LYK302" s="99"/>
      <c r="LYL302" s="98"/>
      <c r="LYM302" s="99"/>
      <c r="LYN302" s="98"/>
      <c r="LYO302" s="99"/>
      <c r="LYP302" s="98"/>
      <c r="LYQ302" s="99"/>
      <c r="LYR302" s="98"/>
      <c r="LYS302" s="99"/>
      <c r="LYT302" s="98"/>
      <c r="LYU302" s="99"/>
      <c r="LYV302" s="98"/>
      <c r="LYW302" s="99"/>
      <c r="LYX302" s="98"/>
      <c r="LYY302" s="99"/>
      <c r="LYZ302" s="98"/>
      <c r="LZA302" s="99"/>
      <c r="LZB302" s="98"/>
      <c r="LZC302" s="99"/>
      <c r="LZD302" s="98"/>
      <c r="LZE302" s="99"/>
      <c r="LZF302" s="98"/>
      <c r="LZG302" s="99"/>
      <c r="LZH302" s="98"/>
      <c r="LZI302" s="99"/>
      <c r="LZJ302" s="98"/>
      <c r="LZK302" s="99"/>
      <c r="LZL302" s="98"/>
      <c r="LZM302" s="99"/>
      <c r="LZN302" s="98"/>
      <c r="LZO302" s="99"/>
      <c r="LZP302" s="98"/>
      <c r="LZQ302" s="99"/>
      <c r="LZR302" s="98"/>
      <c r="LZS302" s="99"/>
      <c r="LZT302" s="98"/>
      <c r="LZU302" s="99"/>
      <c r="LZV302" s="98"/>
      <c r="LZW302" s="99"/>
      <c r="LZX302" s="98"/>
      <c r="LZY302" s="99"/>
      <c r="LZZ302" s="98"/>
      <c r="MAA302" s="99"/>
      <c r="MAB302" s="98"/>
      <c r="MAC302" s="99"/>
      <c r="MAD302" s="98"/>
      <c r="MAE302" s="99"/>
      <c r="MAF302" s="98"/>
      <c r="MAG302" s="99"/>
      <c r="MAH302" s="98"/>
      <c r="MAI302" s="99"/>
      <c r="MAJ302" s="98"/>
      <c r="MAK302" s="99"/>
      <c r="MAL302" s="98"/>
      <c r="MAM302" s="99"/>
      <c r="MAN302" s="98"/>
      <c r="MAO302" s="99"/>
      <c r="MAP302" s="98"/>
      <c r="MAQ302" s="99"/>
      <c r="MAR302" s="98"/>
      <c r="MAS302" s="99"/>
      <c r="MAT302" s="98"/>
      <c r="MAU302" s="99"/>
      <c r="MAV302" s="98"/>
      <c r="MAW302" s="99"/>
      <c r="MAX302" s="98"/>
      <c r="MAY302" s="99"/>
      <c r="MAZ302" s="98"/>
      <c r="MBA302" s="99"/>
      <c r="MBB302" s="98"/>
      <c r="MBC302" s="99"/>
      <c r="MBD302" s="98"/>
      <c r="MBE302" s="99"/>
      <c r="MBF302" s="98"/>
      <c r="MBG302" s="99"/>
      <c r="MBH302" s="98"/>
      <c r="MBI302" s="99"/>
      <c r="MBJ302" s="98"/>
      <c r="MBK302" s="99"/>
      <c r="MBL302" s="98"/>
      <c r="MBM302" s="99"/>
      <c r="MBN302" s="98"/>
      <c r="MBO302" s="99"/>
      <c r="MBP302" s="98"/>
      <c r="MBQ302" s="99"/>
      <c r="MBR302" s="98"/>
      <c r="MBS302" s="99"/>
      <c r="MBT302" s="98"/>
      <c r="MBU302" s="99"/>
      <c r="MBV302" s="98"/>
      <c r="MBW302" s="99"/>
      <c r="MBX302" s="98"/>
      <c r="MBY302" s="99"/>
      <c r="MBZ302" s="98"/>
      <c r="MCA302" s="99"/>
      <c r="MCB302" s="98"/>
      <c r="MCC302" s="99"/>
      <c r="MCD302" s="98"/>
      <c r="MCE302" s="99"/>
      <c r="MCF302" s="98"/>
      <c r="MCG302" s="99"/>
      <c r="MCH302" s="98"/>
      <c r="MCI302" s="99"/>
      <c r="MCJ302" s="98"/>
      <c r="MCK302" s="99"/>
      <c r="MCL302" s="98"/>
      <c r="MCM302" s="99"/>
      <c r="MCN302" s="98"/>
      <c r="MCO302" s="99"/>
      <c r="MCP302" s="98"/>
      <c r="MCQ302" s="99"/>
      <c r="MCR302" s="98"/>
      <c r="MCS302" s="99"/>
      <c r="MCT302" s="98"/>
      <c r="MCU302" s="99"/>
      <c r="MCV302" s="98"/>
      <c r="MCW302" s="99"/>
      <c r="MCX302" s="98"/>
      <c r="MCY302" s="99"/>
      <c r="MCZ302" s="98"/>
      <c r="MDA302" s="99"/>
      <c r="MDB302" s="98"/>
      <c r="MDC302" s="99"/>
      <c r="MDD302" s="98"/>
      <c r="MDE302" s="99"/>
      <c r="MDF302" s="98"/>
      <c r="MDG302" s="99"/>
      <c r="MDH302" s="98"/>
      <c r="MDI302" s="99"/>
      <c r="MDJ302" s="98"/>
      <c r="MDK302" s="99"/>
      <c r="MDL302" s="98"/>
      <c r="MDM302" s="99"/>
      <c r="MDN302" s="98"/>
      <c r="MDO302" s="99"/>
      <c r="MDP302" s="98"/>
      <c r="MDQ302" s="99"/>
      <c r="MDR302" s="98"/>
      <c r="MDS302" s="99"/>
      <c r="MDT302" s="98"/>
      <c r="MDU302" s="99"/>
      <c r="MDV302" s="98"/>
      <c r="MDW302" s="99"/>
      <c r="MDX302" s="98"/>
      <c r="MDY302" s="99"/>
      <c r="MDZ302" s="98"/>
      <c r="MEA302" s="99"/>
      <c r="MEB302" s="98"/>
      <c r="MEC302" s="99"/>
      <c r="MED302" s="98"/>
      <c r="MEE302" s="99"/>
      <c r="MEF302" s="98"/>
      <c r="MEG302" s="99"/>
      <c r="MEH302" s="98"/>
      <c r="MEI302" s="99"/>
      <c r="MEJ302" s="98"/>
      <c r="MEK302" s="99"/>
      <c r="MEL302" s="98"/>
      <c r="MEM302" s="99"/>
      <c r="MEN302" s="98"/>
      <c r="MEO302" s="99"/>
      <c r="MEP302" s="98"/>
      <c r="MEQ302" s="99"/>
      <c r="MER302" s="98"/>
      <c r="MES302" s="99"/>
      <c r="MET302" s="98"/>
      <c r="MEU302" s="99"/>
      <c r="MEV302" s="98"/>
      <c r="MEW302" s="99"/>
      <c r="MEX302" s="98"/>
      <c r="MEY302" s="99"/>
      <c r="MEZ302" s="98"/>
      <c r="MFA302" s="99"/>
      <c r="MFB302" s="98"/>
      <c r="MFC302" s="99"/>
      <c r="MFD302" s="98"/>
      <c r="MFE302" s="99"/>
      <c r="MFF302" s="98"/>
      <c r="MFG302" s="99"/>
      <c r="MFH302" s="98"/>
      <c r="MFI302" s="99"/>
      <c r="MFJ302" s="98"/>
      <c r="MFK302" s="99"/>
      <c r="MFL302" s="98"/>
      <c r="MFM302" s="99"/>
      <c r="MFN302" s="98"/>
      <c r="MFO302" s="99"/>
      <c r="MFP302" s="98"/>
      <c r="MFQ302" s="99"/>
      <c r="MFR302" s="98"/>
      <c r="MFS302" s="99"/>
      <c r="MFT302" s="98"/>
      <c r="MFU302" s="99"/>
      <c r="MFV302" s="98"/>
      <c r="MFW302" s="99"/>
      <c r="MFX302" s="98"/>
      <c r="MFY302" s="99"/>
      <c r="MFZ302" s="98"/>
      <c r="MGA302" s="99"/>
      <c r="MGB302" s="98"/>
      <c r="MGC302" s="99"/>
      <c r="MGD302" s="98"/>
      <c r="MGE302" s="99"/>
      <c r="MGF302" s="98"/>
      <c r="MGG302" s="99"/>
      <c r="MGH302" s="98"/>
      <c r="MGI302" s="99"/>
      <c r="MGJ302" s="98"/>
      <c r="MGK302" s="99"/>
      <c r="MGL302" s="98"/>
      <c r="MGM302" s="99"/>
      <c r="MGN302" s="98"/>
      <c r="MGO302" s="99"/>
      <c r="MGP302" s="98"/>
      <c r="MGQ302" s="99"/>
      <c r="MGR302" s="98"/>
      <c r="MGS302" s="99"/>
      <c r="MGT302" s="98"/>
      <c r="MGU302" s="99"/>
      <c r="MGV302" s="98"/>
      <c r="MGW302" s="99"/>
      <c r="MGX302" s="98"/>
      <c r="MGY302" s="99"/>
      <c r="MGZ302" s="98"/>
      <c r="MHA302" s="99"/>
      <c r="MHB302" s="98"/>
      <c r="MHC302" s="99"/>
      <c r="MHD302" s="98"/>
      <c r="MHE302" s="99"/>
      <c r="MHF302" s="98"/>
      <c r="MHG302" s="99"/>
      <c r="MHH302" s="98"/>
      <c r="MHI302" s="99"/>
      <c r="MHJ302" s="98"/>
      <c r="MHK302" s="99"/>
      <c r="MHL302" s="98"/>
      <c r="MHM302" s="99"/>
      <c r="MHN302" s="98"/>
      <c r="MHO302" s="99"/>
      <c r="MHP302" s="98"/>
      <c r="MHQ302" s="99"/>
      <c r="MHR302" s="98"/>
      <c r="MHS302" s="99"/>
      <c r="MHT302" s="98"/>
      <c r="MHU302" s="99"/>
      <c r="MHV302" s="98"/>
      <c r="MHW302" s="99"/>
      <c r="MHX302" s="98"/>
      <c r="MHY302" s="99"/>
      <c r="MHZ302" s="98"/>
      <c r="MIA302" s="99"/>
      <c r="MIB302" s="98"/>
      <c r="MIC302" s="99"/>
      <c r="MID302" s="98"/>
      <c r="MIE302" s="99"/>
      <c r="MIF302" s="98"/>
      <c r="MIG302" s="99"/>
      <c r="MIH302" s="98"/>
      <c r="MII302" s="99"/>
      <c r="MIJ302" s="98"/>
      <c r="MIK302" s="99"/>
      <c r="MIL302" s="98"/>
      <c r="MIM302" s="99"/>
      <c r="MIN302" s="98"/>
      <c r="MIO302" s="99"/>
      <c r="MIP302" s="98"/>
      <c r="MIQ302" s="99"/>
      <c r="MIR302" s="98"/>
      <c r="MIS302" s="99"/>
      <c r="MIT302" s="98"/>
      <c r="MIU302" s="99"/>
      <c r="MIV302" s="98"/>
      <c r="MIW302" s="99"/>
      <c r="MIX302" s="98"/>
      <c r="MIY302" s="99"/>
      <c r="MIZ302" s="98"/>
      <c r="MJA302" s="99"/>
      <c r="MJB302" s="98"/>
      <c r="MJC302" s="99"/>
      <c r="MJD302" s="98"/>
      <c r="MJE302" s="99"/>
      <c r="MJF302" s="98"/>
      <c r="MJG302" s="99"/>
      <c r="MJH302" s="98"/>
      <c r="MJI302" s="99"/>
      <c r="MJJ302" s="98"/>
      <c r="MJK302" s="99"/>
      <c r="MJL302" s="98"/>
      <c r="MJM302" s="99"/>
      <c r="MJN302" s="98"/>
      <c r="MJO302" s="99"/>
      <c r="MJP302" s="98"/>
      <c r="MJQ302" s="99"/>
      <c r="MJR302" s="98"/>
      <c r="MJS302" s="99"/>
      <c r="MJT302" s="98"/>
      <c r="MJU302" s="99"/>
      <c r="MJV302" s="98"/>
      <c r="MJW302" s="99"/>
      <c r="MJX302" s="98"/>
      <c r="MJY302" s="99"/>
      <c r="MJZ302" s="98"/>
      <c r="MKA302" s="99"/>
      <c r="MKB302" s="98"/>
      <c r="MKC302" s="99"/>
      <c r="MKD302" s="98"/>
      <c r="MKE302" s="99"/>
      <c r="MKF302" s="98"/>
      <c r="MKG302" s="99"/>
      <c r="MKH302" s="98"/>
      <c r="MKI302" s="99"/>
      <c r="MKJ302" s="98"/>
      <c r="MKK302" s="99"/>
      <c r="MKL302" s="98"/>
      <c r="MKM302" s="99"/>
      <c r="MKN302" s="98"/>
      <c r="MKO302" s="99"/>
      <c r="MKP302" s="98"/>
      <c r="MKQ302" s="99"/>
      <c r="MKR302" s="98"/>
      <c r="MKS302" s="99"/>
      <c r="MKT302" s="98"/>
      <c r="MKU302" s="99"/>
      <c r="MKV302" s="98"/>
      <c r="MKW302" s="99"/>
      <c r="MKX302" s="98"/>
      <c r="MKY302" s="99"/>
      <c r="MKZ302" s="98"/>
      <c r="MLA302" s="99"/>
      <c r="MLB302" s="98"/>
      <c r="MLC302" s="99"/>
      <c r="MLD302" s="98"/>
      <c r="MLE302" s="99"/>
      <c r="MLF302" s="98"/>
      <c r="MLG302" s="99"/>
      <c r="MLH302" s="98"/>
      <c r="MLI302" s="99"/>
      <c r="MLJ302" s="98"/>
      <c r="MLK302" s="99"/>
      <c r="MLL302" s="98"/>
      <c r="MLM302" s="99"/>
      <c r="MLN302" s="98"/>
      <c r="MLO302" s="99"/>
      <c r="MLP302" s="98"/>
      <c r="MLQ302" s="99"/>
      <c r="MLR302" s="98"/>
      <c r="MLS302" s="99"/>
      <c r="MLT302" s="98"/>
      <c r="MLU302" s="99"/>
      <c r="MLV302" s="98"/>
      <c r="MLW302" s="99"/>
      <c r="MLX302" s="98"/>
      <c r="MLY302" s="99"/>
      <c r="MLZ302" s="98"/>
      <c r="MMA302" s="99"/>
      <c r="MMB302" s="98"/>
      <c r="MMC302" s="99"/>
      <c r="MMD302" s="98"/>
      <c r="MME302" s="99"/>
      <c r="MMF302" s="98"/>
      <c r="MMG302" s="99"/>
      <c r="MMH302" s="98"/>
      <c r="MMI302" s="99"/>
      <c r="MMJ302" s="98"/>
      <c r="MMK302" s="99"/>
      <c r="MML302" s="98"/>
      <c r="MMM302" s="99"/>
      <c r="MMN302" s="98"/>
      <c r="MMO302" s="99"/>
      <c r="MMP302" s="98"/>
      <c r="MMQ302" s="99"/>
      <c r="MMR302" s="98"/>
      <c r="MMS302" s="99"/>
      <c r="MMT302" s="98"/>
      <c r="MMU302" s="99"/>
      <c r="MMV302" s="98"/>
      <c r="MMW302" s="99"/>
      <c r="MMX302" s="98"/>
      <c r="MMY302" s="99"/>
      <c r="MMZ302" s="98"/>
      <c r="MNA302" s="99"/>
      <c r="MNB302" s="98"/>
      <c r="MNC302" s="99"/>
      <c r="MND302" s="98"/>
      <c r="MNE302" s="99"/>
      <c r="MNF302" s="98"/>
      <c r="MNG302" s="99"/>
      <c r="MNH302" s="98"/>
      <c r="MNI302" s="99"/>
      <c r="MNJ302" s="98"/>
      <c r="MNK302" s="99"/>
      <c r="MNL302" s="98"/>
      <c r="MNM302" s="99"/>
      <c r="MNN302" s="98"/>
      <c r="MNO302" s="99"/>
      <c r="MNP302" s="98"/>
      <c r="MNQ302" s="99"/>
      <c r="MNR302" s="98"/>
      <c r="MNS302" s="99"/>
      <c r="MNT302" s="98"/>
      <c r="MNU302" s="99"/>
      <c r="MNV302" s="98"/>
      <c r="MNW302" s="99"/>
      <c r="MNX302" s="98"/>
      <c r="MNY302" s="99"/>
      <c r="MNZ302" s="98"/>
      <c r="MOA302" s="99"/>
      <c r="MOB302" s="98"/>
      <c r="MOC302" s="99"/>
      <c r="MOD302" s="98"/>
      <c r="MOE302" s="99"/>
      <c r="MOF302" s="98"/>
      <c r="MOG302" s="99"/>
      <c r="MOH302" s="98"/>
      <c r="MOI302" s="99"/>
      <c r="MOJ302" s="98"/>
      <c r="MOK302" s="99"/>
      <c r="MOL302" s="98"/>
      <c r="MOM302" s="99"/>
      <c r="MON302" s="98"/>
      <c r="MOO302" s="99"/>
      <c r="MOP302" s="98"/>
      <c r="MOQ302" s="99"/>
      <c r="MOR302" s="98"/>
      <c r="MOS302" s="99"/>
      <c r="MOT302" s="98"/>
      <c r="MOU302" s="99"/>
      <c r="MOV302" s="98"/>
      <c r="MOW302" s="99"/>
      <c r="MOX302" s="98"/>
      <c r="MOY302" s="99"/>
      <c r="MOZ302" s="98"/>
      <c r="MPA302" s="99"/>
      <c r="MPB302" s="98"/>
      <c r="MPC302" s="99"/>
      <c r="MPD302" s="98"/>
      <c r="MPE302" s="99"/>
      <c r="MPF302" s="98"/>
      <c r="MPG302" s="99"/>
      <c r="MPH302" s="98"/>
      <c r="MPI302" s="99"/>
      <c r="MPJ302" s="98"/>
      <c r="MPK302" s="99"/>
      <c r="MPL302" s="98"/>
      <c r="MPM302" s="99"/>
      <c r="MPN302" s="98"/>
      <c r="MPO302" s="99"/>
      <c r="MPP302" s="98"/>
      <c r="MPQ302" s="99"/>
      <c r="MPR302" s="98"/>
      <c r="MPS302" s="99"/>
      <c r="MPT302" s="98"/>
      <c r="MPU302" s="99"/>
      <c r="MPV302" s="98"/>
      <c r="MPW302" s="99"/>
      <c r="MPX302" s="98"/>
      <c r="MPY302" s="99"/>
      <c r="MPZ302" s="98"/>
      <c r="MQA302" s="99"/>
      <c r="MQB302" s="98"/>
      <c r="MQC302" s="99"/>
      <c r="MQD302" s="98"/>
      <c r="MQE302" s="99"/>
      <c r="MQF302" s="98"/>
      <c r="MQG302" s="99"/>
      <c r="MQH302" s="98"/>
      <c r="MQI302" s="99"/>
      <c r="MQJ302" s="98"/>
      <c r="MQK302" s="99"/>
      <c r="MQL302" s="98"/>
      <c r="MQM302" s="99"/>
      <c r="MQN302" s="98"/>
      <c r="MQO302" s="99"/>
      <c r="MQP302" s="98"/>
      <c r="MQQ302" s="99"/>
      <c r="MQR302" s="98"/>
      <c r="MQS302" s="99"/>
      <c r="MQT302" s="98"/>
      <c r="MQU302" s="99"/>
      <c r="MQV302" s="98"/>
      <c r="MQW302" s="99"/>
      <c r="MQX302" s="98"/>
      <c r="MQY302" s="99"/>
      <c r="MQZ302" s="98"/>
      <c r="MRA302" s="99"/>
      <c r="MRB302" s="98"/>
      <c r="MRC302" s="99"/>
      <c r="MRD302" s="98"/>
      <c r="MRE302" s="99"/>
      <c r="MRF302" s="98"/>
      <c r="MRG302" s="99"/>
      <c r="MRH302" s="98"/>
      <c r="MRI302" s="99"/>
      <c r="MRJ302" s="98"/>
      <c r="MRK302" s="99"/>
      <c r="MRL302" s="98"/>
      <c r="MRM302" s="99"/>
      <c r="MRN302" s="98"/>
      <c r="MRO302" s="99"/>
      <c r="MRP302" s="98"/>
      <c r="MRQ302" s="99"/>
      <c r="MRR302" s="98"/>
      <c r="MRS302" s="99"/>
      <c r="MRT302" s="98"/>
      <c r="MRU302" s="99"/>
      <c r="MRV302" s="98"/>
      <c r="MRW302" s="99"/>
      <c r="MRX302" s="98"/>
      <c r="MRY302" s="99"/>
      <c r="MRZ302" s="98"/>
      <c r="MSA302" s="99"/>
      <c r="MSB302" s="98"/>
      <c r="MSC302" s="99"/>
      <c r="MSD302" s="98"/>
      <c r="MSE302" s="99"/>
      <c r="MSF302" s="98"/>
      <c r="MSG302" s="99"/>
      <c r="MSH302" s="98"/>
      <c r="MSI302" s="99"/>
      <c r="MSJ302" s="98"/>
      <c r="MSK302" s="99"/>
      <c r="MSL302" s="98"/>
      <c r="MSM302" s="99"/>
      <c r="MSN302" s="98"/>
      <c r="MSO302" s="99"/>
      <c r="MSP302" s="98"/>
      <c r="MSQ302" s="99"/>
      <c r="MSR302" s="98"/>
      <c r="MSS302" s="99"/>
      <c r="MST302" s="98"/>
      <c r="MSU302" s="99"/>
      <c r="MSV302" s="98"/>
      <c r="MSW302" s="99"/>
      <c r="MSX302" s="98"/>
      <c r="MSY302" s="99"/>
      <c r="MSZ302" s="98"/>
      <c r="MTA302" s="99"/>
      <c r="MTB302" s="98"/>
      <c r="MTC302" s="99"/>
      <c r="MTD302" s="98"/>
      <c r="MTE302" s="99"/>
      <c r="MTF302" s="98"/>
      <c r="MTG302" s="99"/>
      <c r="MTH302" s="98"/>
      <c r="MTI302" s="99"/>
      <c r="MTJ302" s="98"/>
      <c r="MTK302" s="99"/>
      <c r="MTL302" s="98"/>
      <c r="MTM302" s="99"/>
      <c r="MTN302" s="98"/>
      <c r="MTO302" s="99"/>
      <c r="MTP302" s="98"/>
      <c r="MTQ302" s="99"/>
      <c r="MTR302" s="98"/>
      <c r="MTS302" s="99"/>
      <c r="MTT302" s="98"/>
      <c r="MTU302" s="99"/>
      <c r="MTV302" s="98"/>
      <c r="MTW302" s="99"/>
      <c r="MTX302" s="98"/>
      <c r="MTY302" s="99"/>
      <c r="MTZ302" s="98"/>
      <c r="MUA302" s="99"/>
      <c r="MUB302" s="98"/>
      <c r="MUC302" s="99"/>
      <c r="MUD302" s="98"/>
      <c r="MUE302" s="99"/>
      <c r="MUF302" s="98"/>
      <c r="MUG302" s="99"/>
      <c r="MUH302" s="98"/>
      <c r="MUI302" s="99"/>
      <c r="MUJ302" s="98"/>
      <c r="MUK302" s="99"/>
      <c r="MUL302" s="98"/>
      <c r="MUM302" s="99"/>
      <c r="MUN302" s="98"/>
      <c r="MUO302" s="99"/>
      <c r="MUP302" s="98"/>
      <c r="MUQ302" s="99"/>
      <c r="MUR302" s="98"/>
      <c r="MUS302" s="99"/>
      <c r="MUT302" s="98"/>
      <c r="MUU302" s="99"/>
      <c r="MUV302" s="98"/>
      <c r="MUW302" s="99"/>
      <c r="MUX302" s="98"/>
      <c r="MUY302" s="99"/>
      <c r="MUZ302" s="98"/>
      <c r="MVA302" s="99"/>
      <c r="MVB302" s="98"/>
      <c r="MVC302" s="99"/>
      <c r="MVD302" s="98"/>
      <c r="MVE302" s="99"/>
      <c r="MVF302" s="98"/>
      <c r="MVG302" s="99"/>
      <c r="MVH302" s="98"/>
      <c r="MVI302" s="99"/>
      <c r="MVJ302" s="98"/>
      <c r="MVK302" s="99"/>
      <c r="MVL302" s="98"/>
      <c r="MVM302" s="99"/>
      <c r="MVN302" s="98"/>
      <c r="MVO302" s="99"/>
      <c r="MVP302" s="98"/>
      <c r="MVQ302" s="99"/>
      <c r="MVR302" s="98"/>
      <c r="MVS302" s="99"/>
      <c r="MVT302" s="98"/>
      <c r="MVU302" s="99"/>
      <c r="MVV302" s="98"/>
      <c r="MVW302" s="99"/>
      <c r="MVX302" s="98"/>
      <c r="MVY302" s="99"/>
      <c r="MVZ302" s="98"/>
      <c r="MWA302" s="99"/>
      <c r="MWB302" s="98"/>
      <c r="MWC302" s="99"/>
      <c r="MWD302" s="98"/>
      <c r="MWE302" s="99"/>
      <c r="MWF302" s="98"/>
      <c r="MWG302" s="99"/>
      <c r="MWH302" s="98"/>
      <c r="MWI302" s="99"/>
      <c r="MWJ302" s="98"/>
      <c r="MWK302" s="99"/>
      <c r="MWL302" s="98"/>
      <c r="MWM302" s="99"/>
      <c r="MWN302" s="98"/>
      <c r="MWO302" s="99"/>
      <c r="MWP302" s="98"/>
      <c r="MWQ302" s="99"/>
      <c r="MWR302" s="98"/>
      <c r="MWS302" s="99"/>
      <c r="MWT302" s="98"/>
      <c r="MWU302" s="99"/>
      <c r="MWV302" s="98"/>
      <c r="MWW302" s="99"/>
      <c r="MWX302" s="98"/>
      <c r="MWY302" s="99"/>
      <c r="MWZ302" s="98"/>
      <c r="MXA302" s="99"/>
      <c r="MXB302" s="98"/>
      <c r="MXC302" s="99"/>
      <c r="MXD302" s="98"/>
      <c r="MXE302" s="99"/>
      <c r="MXF302" s="98"/>
      <c r="MXG302" s="99"/>
      <c r="MXH302" s="98"/>
      <c r="MXI302" s="99"/>
      <c r="MXJ302" s="98"/>
      <c r="MXK302" s="99"/>
      <c r="MXL302" s="98"/>
      <c r="MXM302" s="99"/>
      <c r="MXN302" s="98"/>
      <c r="MXO302" s="99"/>
      <c r="MXP302" s="98"/>
      <c r="MXQ302" s="99"/>
      <c r="MXR302" s="98"/>
      <c r="MXS302" s="99"/>
      <c r="MXT302" s="98"/>
      <c r="MXU302" s="99"/>
      <c r="MXV302" s="98"/>
      <c r="MXW302" s="99"/>
      <c r="MXX302" s="98"/>
      <c r="MXY302" s="99"/>
      <c r="MXZ302" s="98"/>
      <c r="MYA302" s="99"/>
      <c r="MYB302" s="98"/>
      <c r="MYC302" s="99"/>
      <c r="MYD302" s="98"/>
      <c r="MYE302" s="99"/>
      <c r="MYF302" s="98"/>
      <c r="MYG302" s="99"/>
      <c r="MYH302" s="98"/>
      <c r="MYI302" s="99"/>
      <c r="MYJ302" s="98"/>
      <c r="MYK302" s="99"/>
      <c r="MYL302" s="98"/>
      <c r="MYM302" s="99"/>
      <c r="MYN302" s="98"/>
      <c r="MYO302" s="99"/>
      <c r="MYP302" s="98"/>
      <c r="MYQ302" s="99"/>
      <c r="MYR302" s="98"/>
      <c r="MYS302" s="99"/>
      <c r="MYT302" s="98"/>
      <c r="MYU302" s="99"/>
      <c r="MYV302" s="98"/>
      <c r="MYW302" s="99"/>
      <c r="MYX302" s="98"/>
      <c r="MYY302" s="99"/>
      <c r="MYZ302" s="98"/>
      <c r="MZA302" s="99"/>
      <c r="MZB302" s="98"/>
      <c r="MZC302" s="99"/>
      <c r="MZD302" s="98"/>
      <c r="MZE302" s="99"/>
      <c r="MZF302" s="98"/>
      <c r="MZG302" s="99"/>
      <c r="MZH302" s="98"/>
      <c r="MZI302" s="99"/>
      <c r="MZJ302" s="98"/>
      <c r="MZK302" s="99"/>
      <c r="MZL302" s="98"/>
      <c r="MZM302" s="99"/>
      <c r="MZN302" s="98"/>
      <c r="MZO302" s="99"/>
      <c r="MZP302" s="98"/>
      <c r="MZQ302" s="99"/>
      <c r="MZR302" s="98"/>
      <c r="MZS302" s="99"/>
      <c r="MZT302" s="98"/>
      <c r="MZU302" s="99"/>
      <c r="MZV302" s="98"/>
      <c r="MZW302" s="99"/>
      <c r="MZX302" s="98"/>
      <c r="MZY302" s="99"/>
      <c r="MZZ302" s="98"/>
      <c r="NAA302" s="99"/>
      <c r="NAB302" s="98"/>
      <c r="NAC302" s="99"/>
      <c r="NAD302" s="98"/>
      <c r="NAE302" s="99"/>
      <c r="NAF302" s="98"/>
      <c r="NAG302" s="99"/>
      <c r="NAH302" s="98"/>
      <c r="NAI302" s="99"/>
      <c r="NAJ302" s="98"/>
      <c r="NAK302" s="99"/>
      <c r="NAL302" s="98"/>
      <c r="NAM302" s="99"/>
      <c r="NAN302" s="98"/>
      <c r="NAO302" s="99"/>
      <c r="NAP302" s="98"/>
      <c r="NAQ302" s="99"/>
      <c r="NAR302" s="98"/>
      <c r="NAS302" s="99"/>
      <c r="NAT302" s="98"/>
      <c r="NAU302" s="99"/>
      <c r="NAV302" s="98"/>
      <c r="NAW302" s="99"/>
      <c r="NAX302" s="98"/>
      <c r="NAY302" s="99"/>
      <c r="NAZ302" s="98"/>
      <c r="NBA302" s="99"/>
      <c r="NBB302" s="98"/>
      <c r="NBC302" s="99"/>
      <c r="NBD302" s="98"/>
      <c r="NBE302" s="99"/>
      <c r="NBF302" s="98"/>
      <c r="NBG302" s="99"/>
      <c r="NBH302" s="98"/>
      <c r="NBI302" s="99"/>
      <c r="NBJ302" s="98"/>
      <c r="NBK302" s="99"/>
      <c r="NBL302" s="98"/>
      <c r="NBM302" s="99"/>
      <c r="NBN302" s="98"/>
      <c r="NBO302" s="99"/>
      <c r="NBP302" s="98"/>
      <c r="NBQ302" s="99"/>
      <c r="NBR302" s="98"/>
      <c r="NBS302" s="99"/>
      <c r="NBT302" s="98"/>
      <c r="NBU302" s="99"/>
      <c r="NBV302" s="98"/>
      <c r="NBW302" s="99"/>
      <c r="NBX302" s="98"/>
      <c r="NBY302" s="99"/>
      <c r="NBZ302" s="98"/>
      <c r="NCA302" s="99"/>
      <c r="NCB302" s="98"/>
      <c r="NCC302" s="99"/>
      <c r="NCD302" s="98"/>
      <c r="NCE302" s="99"/>
      <c r="NCF302" s="98"/>
      <c r="NCG302" s="99"/>
      <c r="NCH302" s="98"/>
      <c r="NCI302" s="99"/>
      <c r="NCJ302" s="98"/>
      <c r="NCK302" s="99"/>
      <c r="NCL302" s="98"/>
      <c r="NCM302" s="99"/>
      <c r="NCN302" s="98"/>
      <c r="NCO302" s="99"/>
      <c r="NCP302" s="98"/>
      <c r="NCQ302" s="99"/>
      <c r="NCR302" s="98"/>
      <c r="NCS302" s="99"/>
      <c r="NCT302" s="98"/>
      <c r="NCU302" s="99"/>
      <c r="NCV302" s="98"/>
      <c r="NCW302" s="99"/>
      <c r="NCX302" s="98"/>
      <c r="NCY302" s="99"/>
      <c r="NCZ302" s="98"/>
      <c r="NDA302" s="99"/>
      <c r="NDB302" s="98"/>
      <c r="NDC302" s="99"/>
      <c r="NDD302" s="98"/>
      <c r="NDE302" s="99"/>
      <c r="NDF302" s="98"/>
      <c r="NDG302" s="99"/>
      <c r="NDH302" s="98"/>
      <c r="NDI302" s="99"/>
      <c r="NDJ302" s="98"/>
      <c r="NDK302" s="99"/>
      <c r="NDL302" s="98"/>
      <c r="NDM302" s="99"/>
      <c r="NDN302" s="98"/>
      <c r="NDO302" s="99"/>
      <c r="NDP302" s="98"/>
      <c r="NDQ302" s="99"/>
      <c r="NDR302" s="98"/>
      <c r="NDS302" s="99"/>
      <c r="NDT302" s="98"/>
      <c r="NDU302" s="99"/>
      <c r="NDV302" s="98"/>
      <c r="NDW302" s="99"/>
      <c r="NDX302" s="98"/>
      <c r="NDY302" s="99"/>
      <c r="NDZ302" s="98"/>
      <c r="NEA302" s="99"/>
      <c r="NEB302" s="98"/>
      <c r="NEC302" s="99"/>
      <c r="NED302" s="98"/>
      <c r="NEE302" s="99"/>
      <c r="NEF302" s="98"/>
      <c r="NEG302" s="99"/>
      <c r="NEH302" s="98"/>
      <c r="NEI302" s="99"/>
      <c r="NEJ302" s="98"/>
      <c r="NEK302" s="99"/>
      <c r="NEL302" s="98"/>
      <c r="NEM302" s="99"/>
      <c r="NEN302" s="98"/>
      <c r="NEO302" s="99"/>
      <c r="NEP302" s="98"/>
      <c r="NEQ302" s="99"/>
      <c r="NER302" s="98"/>
      <c r="NES302" s="99"/>
      <c r="NET302" s="98"/>
      <c r="NEU302" s="99"/>
      <c r="NEV302" s="98"/>
      <c r="NEW302" s="99"/>
      <c r="NEX302" s="98"/>
      <c r="NEY302" s="99"/>
      <c r="NEZ302" s="98"/>
      <c r="NFA302" s="99"/>
      <c r="NFB302" s="98"/>
      <c r="NFC302" s="99"/>
      <c r="NFD302" s="98"/>
      <c r="NFE302" s="99"/>
      <c r="NFF302" s="98"/>
      <c r="NFG302" s="99"/>
      <c r="NFH302" s="98"/>
      <c r="NFI302" s="99"/>
      <c r="NFJ302" s="98"/>
      <c r="NFK302" s="99"/>
      <c r="NFL302" s="98"/>
      <c r="NFM302" s="99"/>
      <c r="NFN302" s="98"/>
      <c r="NFO302" s="99"/>
      <c r="NFP302" s="98"/>
      <c r="NFQ302" s="99"/>
      <c r="NFR302" s="98"/>
      <c r="NFS302" s="99"/>
      <c r="NFT302" s="98"/>
      <c r="NFU302" s="99"/>
      <c r="NFV302" s="98"/>
      <c r="NFW302" s="99"/>
      <c r="NFX302" s="98"/>
      <c r="NFY302" s="99"/>
      <c r="NFZ302" s="98"/>
      <c r="NGA302" s="99"/>
      <c r="NGB302" s="98"/>
      <c r="NGC302" s="99"/>
      <c r="NGD302" s="98"/>
      <c r="NGE302" s="99"/>
      <c r="NGF302" s="98"/>
      <c r="NGG302" s="99"/>
      <c r="NGH302" s="98"/>
      <c r="NGI302" s="99"/>
      <c r="NGJ302" s="98"/>
      <c r="NGK302" s="99"/>
      <c r="NGL302" s="98"/>
      <c r="NGM302" s="99"/>
      <c r="NGN302" s="98"/>
      <c r="NGO302" s="99"/>
      <c r="NGP302" s="98"/>
      <c r="NGQ302" s="99"/>
      <c r="NGR302" s="98"/>
      <c r="NGS302" s="99"/>
      <c r="NGT302" s="98"/>
      <c r="NGU302" s="99"/>
      <c r="NGV302" s="98"/>
      <c r="NGW302" s="99"/>
      <c r="NGX302" s="98"/>
      <c r="NGY302" s="99"/>
      <c r="NGZ302" s="98"/>
      <c r="NHA302" s="99"/>
      <c r="NHB302" s="98"/>
      <c r="NHC302" s="99"/>
      <c r="NHD302" s="98"/>
      <c r="NHE302" s="99"/>
      <c r="NHF302" s="98"/>
      <c r="NHG302" s="99"/>
      <c r="NHH302" s="98"/>
      <c r="NHI302" s="99"/>
      <c r="NHJ302" s="98"/>
      <c r="NHK302" s="99"/>
      <c r="NHL302" s="98"/>
      <c r="NHM302" s="99"/>
      <c r="NHN302" s="98"/>
      <c r="NHO302" s="99"/>
      <c r="NHP302" s="98"/>
      <c r="NHQ302" s="99"/>
      <c r="NHR302" s="98"/>
      <c r="NHS302" s="99"/>
      <c r="NHT302" s="98"/>
      <c r="NHU302" s="99"/>
      <c r="NHV302" s="98"/>
      <c r="NHW302" s="99"/>
      <c r="NHX302" s="98"/>
      <c r="NHY302" s="99"/>
      <c r="NHZ302" s="98"/>
      <c r="NIA302" s="99"/>
      <c r="NIB302" s="98"/>
      <c r="NIC302" s="99"/>
      <c r="NID302" s="98"/>
      <c r="NIE302" s="99"/>
      <c r="NIF302" s="98"/>
      <c r="NIG302" s="99"/>
      <c r="NIH302" s="98"/>
      <c r="NII302" s="99"/>
      <c r="NIJ302" s="98"/>
      <c r="NIK302" s="99"/>
      <c r="NIL302" s="98"/>
      <c r="NIM302" s="99"/>
      <c r="NIN302" s="98"/>
      <c r="NIO302" s="99"/>
      <c r="NIP302" s="98"/>
      <c r="NIQ302" s="99"/>
      <c r="NIR302" s="98"/>
      <c r="NIS302" s="99"/>
      <c r="NIT302" s="98"/>
      <c r="NIU302" s="99"/>
      <c r="NIV302" s="98"/>
      <c r="NIW302" s="99"/>
      <c r="NIX302" s="98"/>
      <c r="NIY302" s="99"/>
      <c r="NIZ302" s="98"/>
      <c r="NJA302" s="99"/>
      <c r="NJB302" s="98"/>
      <c r="NJC302" s="99"/>
      <c r="NJD302" s="98"/>
      <c r="NJE302" s="99"/>
      <c r="NJF302" s="98"/>
      <c r="NJG302" s="99"/>
      <c r="NJH302" s="98"/>
      <c r="NJI302" s="99"/>
      <c r="NJJ302" s="98"/>
      <c r="NJK302" s="99"/>
      <c r="NJL302" s="98"/>
      <c r="NJM302" s="99"/>
      <c r="NJN302" s="98"/>
      <c r="NJO302" s="99"/>
      <c r="NJP302" s="98"/>
      <c r="NJQ302" s="99"/>
      <c r="NJR302" s="98"/>
      <c r="NJS302" s="99"/>
      <c r="NJT302" s="98"/>
      <c r="NJU302" s="99"/>
      <c r="NJV302" s="98"/>
      <c r="NJW302" s="99"/>
      <c r="NJX302" s="98"/>
      <c r="NJY302" s="99"/>
      <c r="NJZ302" s="98"/>
      <c r="NKA302" s="99"/>
      <c r="NKB302" s="98"/>
      <c r="NKC302" s="99"/>
      <c r="NKD302" s="98"/>
      <c r="NKE302" s="99"/>
      <c r="NKF302" s="98"/>
      <c r="NKG302" s="99"/>
      <c r="NKH302" s="98"/>
      <c r="NKI302" s="99"/>
      <c r="NKJ302" s="98"/>
      <c r="NKK302" s="99"/>
      <c r="NKL302" s="98"/>
      <c r="NKM302" s="99"/>
      <c r="NKN302" s="98"/>
      <c r="NKO302" s="99"/>
      <c r="NKP302" s="98"/>
      <c r="NKQ302" s="99"/>
      <c r="NKR302" s="98"/>
      <c r="NKS302" s="99"/>
      <c r="NKT302" s="98"/>
      <c r="NKU302" s="99"/>
      <c r="NKV302" s="98"/>
      <c r="NKW302" s="99"/>
      <c r="NKX302" s="98"/>
      <c r="NKY302" s="99"/>
      <c r="NKZ302" s="98"/>
      <c r="NLA302" s="99"/>
      <c r="NLB302" s="98"/>
      <c r="NLC302" s="99"/>
      <c r="NLD302" s="98"/>
      <c r="NLE302" s="99"/>
      <c r="NLF302" s="98"/>
      <c r="NLG302" s="99"/>
      <c r="NLH302" s="98"/>
      <c r="NLI302" s="99"/>
      <c r="NLJ302" s="98"/>
      <c r="NLK302" s="99"/>
      <c r="NLL302" s="98"/>
      <c r="NLM302" s="99"/>
      <c r="NLN302" s="98"/>
      <c r="NLO302" s="99"/>
      <c r="NLP302" s="98"/>
      <c r="NLQ302" s="99"/>
      <c r="NLR302" s="98"/>
      <c r="NLS302" s="99"/>
      <c r="NLT302" s="98"/>
      <c r="NLU302" s="99"/>
      <c r="NLV302" s="98"/>
      <c r="NLW302" s="99"/>
      <c r="NLX302" s="98"/>
      <c r="NLY302" s="99"/>
      <c r="NLZ302" s="98"/>
      <c r="NMA302" s="99"/>
      <c r="NMB302" s="98"/>
      <c r="NMC302" s="99"/>
      <c r="NMD302" s="98"/>
      <c r="NME302" s="99"/>
      <c r="NMF302" s="98"/>
      <c r="NMG302" s="99"/>
      <c r="NMH302" s="98"/>
      <c r="NMI302" s="99"/>
      <c r="NMJ302" s="98"/>
      <c r="NMK302" s="99"/>
      <c r="NML302" s="98"/>
      <c r="NMM302" s="99"/>
      <c r="NMN302" s="98"/>
      <c r="NMO302" s="99"/>
      <c r="NMP302" s="98"/>
      <c r="NMQ302" s="99"/>
      <c r="NMR302" s="98"/>
      <c r="NMS302" s="99"/>
      <c r="NMT302" s="98"/>
      <c r="NMU302" s="99"/>
      <c r="NMV302" s="98"/>
      <c r="NMW302" s="99"/>
      <c r="NMX302" s="98"/>
      <c r="NMY302" s="99"/>
      <c r="NMZ302" s="98"/>
      <c r="NNA302" s="99"/>
      <c r="NNB302" s="98"/>
      <c r="NNC302" s="99"/>
      <c r="NND302" s="98"/>
      <c r="NNE302" s="99"/>
      <c r="NNF302" s="98"/>
      <c r="NNG302" s="99"/>
      <c r="NNH302" s="98"/>
      <c r="NNI302" s="99"/>
      <c r="NNJ302" s="98"/>
      <c r="NNK302" s="99"/>
      <c r="NNL302" s="98"/>
      <c r="NNM302" s="99"/>
      <c r="NNN302" s="98"/>
      <c r="NNO302" s="99"/>
      <c r="NNP302" s="98"/>
      <c r="NNQ302" s="99"/>
      <c r="NNR302" s="98"/>
      <c r="NNS302" s="99"/>
      <c r="NNT302" s="98"/>
      <c r="NNU302" s="99"/>
      <c r="NNV302" s="98"/>
      <c r="NNW302" s="99"/>
      <c r="NNX302" s="98"/>
      <c r="NNY302" s="99"/>
      <c r="NNZ302" s="98"/>
      <c r="NOA302" s="99"/>
      <c r="NOB302" s="98"/>
      <c r="NOC302" s="99"/>
      <c r="NOD302" s="98"/>
      <c r="NOE302" s="99"/>
      <c r="NOF302" s="98"/>
      <c r="NOG302" s="99"/>
      <c r="NOH302" s="98"/>
      <c r="NOI302" s="99"/>
      <c r="NOJ302" s="98"/>
      <c r="NOK302" s="99"/>
      <c r="NOL302" s="98"/>
      <c r="NOM302" s="99"/>
      <c r="NON302" s="98"/>
      <c r="NOO302" s="99"/>
      <c r="NOP302" s="98"/>
      <c r="NOQ302" s="99"/>
      <c r="NOR302" s="98"/>
      <c r="NOS302" s="99"/>
      <c r="NOT302" s="98"/>
      <c r="NOU302" s="99"/>
      <c r="NOV302" s="98"/>
      <c r="NOW302" s="99"/>
      <c r="NOX302" s="98"/>
      <c r="NOY302" s="99"/>
      <c r="NOZ302" s="98"/>
      <c r="NPA302" s="99"/>
      <c r="NPB302" s="98"/>
      <c r="NPC302" s="99"/>
      <c r="NPD302" s="98"/>
      <c r="NPE302" s="99"/>
      <c r="NPF302" s="98"/>
      <c r="NPG302" s="99"/>
      <c r="NPH302" s="98"/>
      <c r="NPI302" s="99"/>
      <c r="NPJ302" s="98"/>
      <c r="NPK302" s="99"/>
      <c r="NPL302" s="98"/>
      <c r="NPM302" s="99"/>
      <c r="NPN302" s="98"/>
      <c r="NPO302" s="99"/>
      <c r="NPP302" s="98"/>
      <c r="NPQ302" s="99"/>
      <c r="NPR302" s="98"/>
      <c r="NPS302" s="99"/>
      <c r="NPT302" s="98"/>
      <c r="NPU302" s="99"/>
      <c r="NPV302" s="98"/>
      <c r="NPW302" s="99"/>
      <c r="NPX302" s="98"/>
      <c r="NPY302" s="99"/>
      <c r="NPZ302" s="98"/>
      <c r="NQA302" s="99"/>
      <c r="NQB302" s="98"/>
      <c r="NQC302" s="99"/>
      <c r="NQD302" s="98"/>
      <c r="NQE302" s="99"/>
      <c r="NQF302" s="98"/>
      <c r="NQG302" s="99"/>
      <c r="NQH302" s="98"/>
      <c r="NQI302" s="99"/>
      <c r="NQJ302" s="98"/>
      <c r="NQK302" s="99"/>
      <c r="NQL302" s="98"/>
      <c r="NQM302" s="99"/>
      <c r="NQN302" s="98"/>
      <c r="NQO302" s="99"/>
      <c r="NQP302" s="98"/>
      <c r="NQQ302" s="99"/>
      <c r="NQR302" s="98"/>
      <c r="NQS302" s="99"/>
      <c r="NQT302" s="98"/>
      <c r="NQU302" s="99"/>
      <c r="NQV302" s="98"/>
      <c r="NQW302" s="99"/>
      <c r="NQX302" s="98"/>
      <c r="NQY302" s="99"/>
      <c r="NQZ302" s="98"/>
      <c r="NRA302" s="99"/>
      <c r="NRB302" s="98"/>
      <c r="NRC302" s="99"/>
      <c r="NRD302" s="98"/>
      <c r="NRE302" s="99"/>
      <c r="NRF302" s="98"/>
      <c r="NRG302" s="99"/>
      <c r="NRH302" s="98"/>
      <c r="NRI302" s="99"/>
      <c r="NRJ302" s="98"/>
      <c r="NRK302" s="99"/>
      <c r="NRL302" s="98"/>
      <c r="NRM302" s="99"/>
      <c r="NRN302" s="98"/>
      <c r="NRO302" s="99"/>
      <c r="NRP302" s="98"/>
      <c r="NRQ302" s="99"/>
      <c r="NRR302" s="98"/>
      <c r="NRS302" s="99"/>
      <c r="NRT302" s="98"/>
      <c r="NRU302" s="99"/>
      <c r="NRV302" s="98"/>
      <c r="NRW302" s="99"/>
      <c r="NRX302" s="98"/>
      <c r="NRY302" s="99"/>
      <c r="NRZ302" s="98"/>
      <c r="NSA302" s="99"/>
      <c r="NSB302" s="98"/>
      <c r="NSC302" s="99"/>
      <c r="NSD302" s="98"/>
      <c r="NSE302" s="99"/>
      <c r="NSF302" s="98"/>
      <c r="NSG302" s="99"/>
      <c r="NSH302" s="98"/>
      <c r="NSI302" s="99"/>
      <c r="NSJ302" s="98"/>
      <c r="NSK302" s="99"/>
      <c r="NSL302" s="98"/>
      <c r="NSM302" s="99"/>
      <c r="NSN302" s="98"/>
      <c r="NSO302" s="99"/>
      <c r="NSP302" s="98"/>
      <c r="NSQ302" s="99"/>
      <c r="NSR302" s="98"/>
      <c r="NSS302" s="99"/>
      <c r="NST302" s="98"/>
      <c r="NSU302" s="99"/>
      <c r="NSV302" s="98"/>
      <c r="NSW302" s="99"/>
      <c r="NSX302" s="98"/>
      <c r="NSY302" s="99"/>
      <c r="NSZ302" s="98"/>
      <c r="NTA302" s="99"/>
      <c r="NTB302" s="98"/>
      <c r="NTC302" s="99"/>
      <c r="NTD302" s="98"/>
      <c r="NTE302" s="99"/>
      <c r="NTF302" s="98"/>
      <c r="NTG302" s="99"/>
      <c r="NTH302" s="98"/>
      <c r="NTI302" s="99"/>
      <c r="NTJ302" s="98"/>
      <c r="NTK302" s="99"/>
      <c r="NTL302" s="98"/>
      <c r="NTM302" s="99"/>
      <c r="NTN302" s="98"/>
      <c r="NTO302" s="99"/>
      <c r="NTP302" s="98"/>
      <c r="NTQ302" s="99"/>
      <c r="NTR302" s="98"/>
      <c r="NTS302" s="99"/>
      <c r="NTT302" s="98"/>
      <c r="NTU302" s="99"/>
      <c r="NTV302" s="98"/>
      <c r="NTW302" s="99"/>
      <c r="NTX302" s="98"/>
      <c r="NTY302" s="99"/>
      <c r="NTZ302" s="98"/>
      <c r="NUA302" s="99"/>
      <c r="NUB302" s="98"/>
      <c r="NUC302" s="99"/>
      <c r="NUD302" s="98"/>
      <c r="NUE302" s="99"/>
      <c r="NUF302" s="98"/>
      <c r="NUG302" s="99"/>
      <c r="NUH302" s="98"/>
      <c r="NUI302" s="99"/>
      <c r="NUJ302" s="98"/>
      <c r="NUK302" s="99"/>
      <c r="NUL302" s="98"/>
      <c r="NUM302" s="99"/>
      <c r="NUN302" s="98"/>
      <c r="NUO302" s="99"/>
      <c r="NUP302" s="98"/>
      <c r="NUQ302" s="99"/>
      <c r="NUR302" s="98"/>
      <c r="NUS302" s="99"/>
      <c r="NUT302" s="98"/>
      <c r="NUU302" s="99"/>
      <c r="NUV302" s="98"/>
      <c r="NUW302" s="99"/>
      <c r="NUX302" s="98"/>
      <c r="NUY302" s="99"/>
      <c r="NUZ302" s="98"/>
      <c r="NVA302" s="99"/>
      <c r="NVB302" s="98"/>
      <c r="NVC302" s="99"/>
      <c r="NVD302" s="98"/>
      <c r="NVE302" s="99"/>
      <c r="NVF302" s="98"/>
      <c r="NVG302" s="99"/>
      <c r="NVH302" s="98"/>
      <c r="NVI302" s="99"/>
      <c r="NVJ302" s="98"/>
      <c r="NVK302" s="99"/>
      <c r="NVL302" s="98"/>
      <c r="NVM302" s="99"/>
      <c r="NVN302" s="98"/>
      <c r="NVO302" s="99"/>
      <c r="NVP302" s="98"/>
      <c r="NVQ302" s="99"/>
      <c r="NVR302" s="98"/>
      <c r="NVS302" s="99"/>
      <c r="NVT302" s="98"/>
      <c r="NVU302" s="99"/>
      <c r="NVV302" s="98"/>
      <c r="NVW302" s="99"/>
      <c r="NVX302" s="98"/>
      <c r="NVY302" s="99"/>
      <c r="NVZ302" s="98"/>
      <c r="NWA302" s="99"/>
      <c r="NWB302" s="98"/>
      <c r="NWC302" s="99"/>
      <c r="NWD302" s="98"/>
      <c r="NWE302" s="99"/>
      <c r="NWF302" s="98"/>
      <c r="NWG302" s="99"/>
      <c r="NWH302" s="98"/>
      <c r="NWI302" s="99"/>
      <c r="NWJ302" s="98"/>
      <c r="NWK302" s="99"/>
      <c r="NWL302" s="98"/>
      <c r="NWM302" s="99"/>
      <c r="NWN302" s="98"/>
      <c r="NWO302" s="99"/>
      <c r="NWP302" s="98"/>
      <c r="NWQ302" s="99"/>
      <c r="NWR302" s="98"/>
      <c r="NWS302" s="99"/>
      <c r="NWT302" s="98"/>
      <c r="NWU302" s="99"/>
      <c r="NWV302" s="98"/>
      <c r="NWW302" s="99"/>
      <c r="NWX302" s="98"/>
      <c r="NWY302" s="99"/>
      <c r="NWZ302" s="98"/>
      <c r="NXA302" s="99"/>
      <c r="NXB302" s="98"/>
      <c r="NXC302" s="99"/>
      <c r="NXD302" s="98"/>
      <c r="NXE302" s="99"/>
      <c r="NXF302" s="98"/>
      <c r="NXG302" s="99"/>
      <c r="NXH302" s="98"/>
      <c r="NXI302" s="99"/>
      <c r="NXJ302" s="98"/>
      <c r="NXK302" s="99"/>
      <c r="NXL302" s="98"/>
      <c r="NXM302" s="99"/>
      <c r="NXN302" s="98"/>
      <c r="NXO302" s="99"/>
      <c r="NXP302" s="98"/>
      <c r="NXQ302" s="99"/>
      <c r="NXR302" s="98"/>
      <c r="NXS302" s="99"/>
      <c r="NXT302" s="98"/>
      <c r="NXU302" s="99"/>
      <c r="NXV302" s="98"/>
      <c r="NXW302" s="99"/>
      <c r="NXX302" s="98"/>
      <c r="NXY302" s="99"/>
      <c r="NXZ302" s="98"/>
      <c r="NYA302" s="99"/>
      <c r="NYB302" s="98"/>
      <c r="NYC302" s="99"/>
      <c r="NYD302" s="98"/>
      <c r="NYE302" s="99"/>
      <c r="NYF302" s="98"/>
      <c r="NYG302" s="99"/>
      <c r="NYH302" s="98"/>
      <c r="NYI302" s="99"/>
      <c r="NYJ302" s="98"/>
      <c r="NYK302" s="99"/>
      <c r="NYL302" s="98"/>
      <c r="NYM302" s="99"/>
      <c r="NYN302" s="98"/>
      <c r="NYO302" s="99"/>
      <c r="NYP302" s="98"/>
      <c r="NYQ302" s="99"/>
      <c r="NYR302" s="98"/>
      <c r="NYS302" s="99"/>
      <c r="NYT302" s="98"/>
      <c r="NYU302" s="99"/>
      <c r="NYV302" s="98"/>
      <c r="NYW302" s="99"/>
      <c r="NYX302" s="98"/>
      <c r="NYY302" s="99"/>
      <c r="NYZ302" s="98"/>
      <c r="NZA302" s="99"/>
      <c r="NZB302" s="98"/>
      <c r="NZC302" s="99"/>
      <c r="NZD302" s="98"/>
      <c r="NZE302" s="99"/>
      <c r="NZF302" s="98"/>
      <c r="NZG302" s="99"/>
      <c r="NZH302" s="98"/>
      <c r="NZI302" s="99"/>
      <c r="NZJ302" s="98"/>
      <c r="NZK302" s="99"/>
      <c r="NZL302" s="98"/>
      <c r="NZM302" s="99"/>
      <c r="NZN302" s="98"/>
      <c r="NZO302" s="99"/>
      <c r="NZP302" s="98"/>
      <c r="NZQ302" s="99"/>
      <c r="NZR302" s="98"/>
      <c r="NZS302" s="99"/>
      <c r="NZT302" s="98"/>
      <c r="NZU302" s="99"/>
      <c r="NZV302" s="98"/>
      <c r="NZW302" s="99"/>
      <c r="NZX302" s="98"/>
      <c r="NZY302" s="99"/>
      <c r="NZZ302" s="98"/>
      <c r="OAA302" s="99"/>
      <c r="OAB302" s="98"/>
      <c r="OAC302" s="99"/>
      <c r="OAD302" s="98"/>
      <c r="OAE302" s="99"/>
      <c r="OAF302" s="98"/>
      <c r="OAG302" s="99"/>
      <c r="OAH302" s="98"/>
      <c r="OAI302" s="99"/>
      <c r="OAJ302" s="98"/>
      <c r="OAK302" s="99"/>
      <c r="OAL302" s="98"/>
      <c r="OAM302" s="99"/>
      <c r="OAN302" s="98"/>
      <c r="OAO302" s="99"/>
      <c r="OAP302" s="98"/>
      <c r="OAQ302" s="99"/>
      <c r="OAR302" s="98"/>
      <c r="OAS302" s="99"/>
      <c r="OAT302" s="98"/>
      <c r="OAU302" s="99"/>
      <c r="OAV302" s="98"/>
      <c r="OAW302" s="99"/>
      <c r="OAX302" s="98"/>
      <c r="OAY302" s="99"/>
      <c r="OAZ302" s="98"/>
      <c r="OBA302" s="99"/>
      <c r="OBB302" s="98"/>
      <c r="OBC302" s="99"/>
      <c r="OBD302" s="98"/>
      <c r="OBE302" s="99"/>
      <c r="OBF302" s="98"/>
      <c r="OBG302" s="99"/>
      <c r="OBH302" s="98"/>
      <c r="OBI302" s="99"/>
      <c r="OBJ302" s="98"/>
      <c r="OBK302" s="99"/>
      <c r="OBL302" s="98"/>
      <c r="OBM302" s="99"/>
      <c r="OBN302" s="98"/>
      <c r="OBO302" s="99"/>
      <c r="OBP302" s="98"/>
      <c r="OBQ302" s="99"/>
      <c r="OBR302" s="98"/>
      <c r="OBS302" s="99"/>
      <c r="OBT302" s="98"/>
      <c r="OBU302" s="99"/>
      <c r="OBV302" s="98"/>
      <c r="OBW302" s="99"/>
      <c r="OBX302" s="98"/>
      <c r="OBY302" s="99"/>
      <c r="OBZ302" s="98"/>
      <c r="OCA302" s="99"/>
      <c r="OCB302" s="98"/>
      <c r="OCC302" s="99"/>
      <c r="OCD302" s="98"/>
      <c r="OCE302" s="99"/>
      <c r="OCF302" s="98"/>
      <c r="OCG302" s="99"/>
      <c r="OCH302" s="98"/>
      <c r="OCI302" s="99"/>
      <c r="OCJ302" s="98"/>
      <c r="OCK302" s="99"/>
      <c r="OCL302" s="98"/>
      <c r="OCM302" s="99"/>
      <c r="OCN302" s="98"/>
      <c r="OCO302" s="99"/>
      <c r="OCP302" s="98"/>
      <c r="OCQ302" s="99"/>
      <c r="OCR302" s="98"/>
      <c r="OCS302" s="99"/>
      <c r="OCT302" s="98"/>
      <c r="OCU302" s="99"/>
      <c r="OCV302" s="98"/>
      <c r="OCW302" s="99"/>
      <c r="OCX302" s="98"/>
      <c r="OCY302" s="99"/>
      <c r="OCZ302" s="98"/>
      <c r="ODA302" s="99"/>
      <c r="ODB302" s="98"/>
      <c r="ODC302" s="99"/>
      <c r="ODD302" s="98"/>
      <c r="ODE302" s="99"/>
      <c r="ODF302" s="98"/>
      <c r="ODG302" s="99"/>
      <c r="ODH302" s="98"/>
      <c r="ODI302" s="99"/>
      <c r="ODJ302" s="98"/>
      <c r="ODK302" s="99"/>
      <c r="ODL302" s="98"/>
      <c r="ODM302" s="99"/>
      <c r="ODN302" s="98"/>
      <c r="ODO302" s="99"/>
      <c r="ODP302" s="98"/>
      <c r="ODQ302" s="99"/>
      <c r="ODR302" s="98"/>
      <c r="ODS302" s="99"/>
      <c r="ODT302" s="98"/>
      <c r="ODU302" s="99"/>
      <c r="ODV302" s="98"/>
      <c r="ODW302" s="99"/>
      <c r="ODX302" s="98"/>
      <c r="ODY302" s="99"/>
      <c r="ODZ302" s="98"/>
      <c r="OEA302" s="99"/>
      <c r="OEB302" s="98"/>
      <c r="OEC302" s="99"/>
      <c r="OED302" s="98"/>
      <c r="OEE302" s="99"/>
      <c r="OEF302" s="98"/>
      <c r="OEG302" s="99"/>
      <c r="OEH302" s="98"/>
      <c r="OEI302" s="99"/>
      <c r="OEJ302" s="98"/>
      <c r="OEK302" s="99"/>
      <c r="OEL302" s="98"/>
      <c r="OEM302" s="99"/>
      <c r="OEN302" s="98"/>
      <c r="OEO302" s="99"/>
      <c r="OEP302" s="98"/>
      <c r="OEQ302" s="99"/>
      <c r="OER302" s="98"/>
      <c r="OES302" s="99"/>
      <c r="OET302" s="98"/>
      <c r="OEU302" s="99"/>
      <c r="OEV302" s="98"/>
      <c r="OEW302" s="99"/>
      <c r="OEX302" s="98"/>
      <c r="OEY302" s="99"/>
      <c r="OEZ302" s="98"/>
      <c r="OFA302" s="99"/>
      <c r="OFB302" s="98"/>
      <c r="OFC302" s="99"/>
      <c r="OFD302" s="98"/>
      <c r="OFE302" s="99"/>
      <c r="OFF302" s="98"/>
      <c r="OFG302" s="99"/>
      <c r="OFH302" s="98"/>
      <c r="OFI302" s="99"/>
      <c r="OFJ302" s="98"/>
      <c r="OFK302" s="99"/>
      <c r="OFL302" s="98"/>
      <c r="OFM302" s="99"/>
      <c r="OFN302" s="98"/>
      <c r="OFO302" s="99"/>
      <c r="OFP302" s="98"/>
      <c r="OFQ302" s="99"/>
      <c r="OFR302" s="98"/>
      <c r="OFS302" s="99"/>
      <c r="OFT302" s="98"/>
      <c r="OFU302" s="99"/>
      <c r="OFV302" s="98"/>
      <c r="OFW302" s="99"/>
      <c r="OFX302" s="98"/>
      <c r="OFY302" s="99"/>
      <c r="OFZ302" s="98"/>
      <c r="OGA302" s="99"/>
      <c r="OGB302" s="98"/>
      <c r="OGC302" s="99"/>
      <c r="OGD302" s="98"/>
      <c r="OGE302" s="99"/>
      <c r="OGF302" s="98"/>
      <c r="OGG302" s="99"/>
      <c r="OGH302" s="98"/>
      <c r="OGI302" s="99"/>
      <c r="OGJ302" s="98"/>
      <c r="OGK302" s="99"/>
      <c r="OGL302" s="98"/>
      <c r="OGM302" s="99"/>
      <c r="OGN302" s="98"/>
      <c r="OGO302" s="99"/>
      <c r="OGP302" s="98"/>
      <c r="OGQ302" s="99"/>
      <c r="OGR302" s="98"/>
      <c r="OGS302" s="99"/>
      <c r="OGT302" s="98"/>
      <c r="OGU302" s="99"/>
      <c r="OGV302" s="98"/>
      <c r="OGW302" s="99"/>
      <c r="OGX302" s="98"/>
      <c r="OGY302" s="99"/>
      <c r="OGZ302" s="98"/>
      <c r="OHA302" s="99"/>
      <c r="OHB302" s="98"/>
      <c r="OHC302" s="99"/>
      <c r="OHD302" s="98"/>
      <c r="OHE302" s="99"/>
      <c r="OHF302" s="98"/>
      <c r="OHG302" s="99"/>
      <c r="OHH302" s="98"/>
      <c r="OHI302" s="99"/>
      <c r="OHJ302" s="98"/>
      <c r="OHK302" s="99"/>
      <c r="OHL302" s="98"/>
      <c r="OHM302" s="99"/>
      <c r="OHN302" s="98"/>
      <c r="OHO302" s="99"/>
      <c r="OHP302" s="98"/>
      <c r="OHQ302" s="99"/>
      <c r="OHR302" s="98"/>
      <c r="OHS302" s="99"/>
      <c r="OHT302" s="98"/>
      <c r="OHU302" s="99"/>
      <c r="OHV302" s="98"/>
      <c r="OHW302" s="99"/>
      <c r="OHX302" s="98"/>
      <c r="OHY302" s="99"/>
      <c r="OHZ302" s="98"/>
      <c r="OIA302" s="99"/>
      <c r="OIB302" s="98"/>
      <c r="OIC302" s="99"/>
      <c r="OID302" s="98"/>
      <c r="OIE302" s="99"/>
      <c r="OIF302" s="98"/>
      <c r="OIG302" s="99"/>
      <c r="OIH302" s="98"/>
      <c r="OII302" s="99"/>
      <c r="OIJ302" s="98"/>
      <c r="OIK302" s="99"/>
      <c r="OIL302" s="98"/>
      <c r="OIM302" s="99"/>
      <c r="OIN302" s="98"/>
      <c r="OIO302" s="99"/>
      <c r="OIP302" s="98"/>
      <c r="OIQ302" s="99"/>
      <c r="OIR302" s="98"/>
      <c r="OIS302" s="99"/>
      <c r="OIT302" s="98"/>
      <c r="OIU302" s="99"/>
      <c r="OIV302" s="98"/>
      <c r="OIW302" s="99"/>
      <c r="OIX302" s="98"/>
      <c r="OIY302" s="99"/>
      <c r="OIZ302" s="98"/>
      <c r="OJA302" s="99"/>
      <c r="OJB302" s="98"/>
      <c r="OJC302" s="99"/>
      <c r="OJD302" s="98"/>
      <c r="OJE302" s="99"/>
      <c r="OJF302" s="98"/>
      <c r="OJG302" s="99"/>
      <c r="OJH302" s="98"/>
      <c r="OJI302" s="99"/>
      <c r="OJJ302" s="98"/>
      <c r="OJK302" s="99"/>
      <c r="OJL302" s="98"/>
      <c r="OJM302" s="99"/>
      <c r="OJN302" s="98"/>
      <c r="OJO302" s="99"/>
      <c r="OJP302" s="98"/>
      <c r="OJQ302" s="99"/>
      <c r="OJR302" s="98"/>
      <c r="OJS302" s="99"/>
      <c r="OJT302" s="98"/>
      <c r="OJU302" s="99"/>
      <c r="OJV302" s="98"/>
      <c r="OJW302" s="99"/>
      <c r="OJX302" s="98"/>
      <c r="OJY302" s="99"/>
      <c r="OJZ302" s="98"/>
      <c r="OKA302" s="99"/>
      <c r="OKB302" s="98"/>
      <c r="OKC302" s="99"/>
      <c r="OKD302" s="98"/>
      <c r="OKE302" s="99"/>
      <c r="OKF302" s="98"/>
      <c r="OKG302" s="99"/>
      <c r="OKH302" s="98"/>
      <c r="OKI302" s="99"/>
      <c r="OKJ302" s="98"/>
      <c r="OKK302" s="99"/>
      <c r="OKL302" s="98"/>
      <c r="OKM302" s="99"/>
      <c r="OKN302" s="98"/>
      <c r="OKO302" s="99"/>
      <c r="OKP302" s="98"/>
      <c r="OKQ302" s="99"/>
      <c r="OKR302" s="98"/>
      <c r="OKS302" s="99"/>
      <c r="OKT302" s="98"/>
      <c r="OKU302" s="99"/>
      <c r="OKV302" s="98"/>
      <c r="OKW302" s="99"/>
      <c r="OKX302" s="98"/>
      <c r="OKY302" s="99"/>
      <c r="OKZ302" s="98"/>
      <c r="OLA302" s="99"/>
      <c r="OLB302" s="98"/>
      <c r="OLC302" s="99"/>
      <c r="OLD302" s="98"/>
      <c r="OLE302" s="99"/>
      <c r="OLF302" s="98"/>
      <c r="OLG302" s="99"/>
      <c r="OLH302" s="98"/>
      <c r="OLI302" s="99"/>
      <c r="OLJ302" s="98"/>
      <c r="OLK302" s="99"/>
      <c r="OLL302" s="98"/>
      <c r="OLM302" s="99"/>
      <c r="OLN302" s="98"/>
      <c r="OLO302" s="99"/>
      <c r="OLP302" s="98"/>
      <c r="OLQ302" s="99"/>
      <c r="OLR302" s="98"/>
      <c r="OLS302" s="99"/>
      <c r="OLT302" s="98"/>
      <c r="OLU302" s="99"/>
      <c r="OLV302" s="98"/>
      <c r="OLW302" s="99"/>
      <c r="OLX302" s="98"/>
      <c r="OLY302" s="99"/>
      <c r="OLZ302" s="98"/>
      <c r="OMA302" s="99"/>
      <c r="OMB302" s="98"/>
      <c r="OMC302" s="99"/>
      <c r="OMD302" s="98"/>
      <c r="OME302" s="99"/>
      <c r="OMF302" s="98"/>
      <c r="OMG302" s="99"/>
      <c r="OMH302" s="98"/>
      <c r="OMI302" s="99"/>
      <c r="OMJ302" s="98"/>
      <c r="OMK302" s="99"/>
      <c r="OML302" s="98"/>
      <c r="OMM302" s="99"/>
      <c r="OMN302" s="98"/>
      <c r="OMO302" s="99"/>
      <c r="OMP302" s="98"/>
      <c r="OMQ302" s="99"/>
      <c r="OMR302" s="98"/>
      <c r="OMS302" s="99"/>
      <c r="OMT302" s="98"/>
      <c r="OMU302" s="99"/>
      <c r="OMV302" s="98"/>
      <c r="OMW302" s="99"/>
      <c r="OMX302" s="98"/>
      <c r="OMY302" s="99"/>
      <c r="OMZ302" s="98"/>
      <c r="ONA302" s="99"/>
      <c r="ONB302" s="98"/>
      <c r="ONC302" s="99"/>
      <c r="OND302" s="98"/>
      <c r="ONE302" s="99"/>
      <c r="ONF302" s="98"/>
      <c r="ONG302" s="99"/>
      <c r="ONH302" s="98"/>
      <c r="ONI302" s="99"/>
      <c r="ONJ302" s="98"/>
      <c r="ONK302" s="99"/>
      <c r="ONL302" s="98"/>
      <c r="ONM302" s="99"/>
      <c r="ONN302" s="98"/>
      <c r="ONO302" s="99"/>
      <c r="ONP302" s="98"/>
      <c r="ONQ302" s="99"/>
      <c r="ONR302" s="98"/>
      <c r="ONS302" s="99"/>
      <c r="ONT302" s="98"/>
      <c r="ONU302" s="99"/>
      <c r="ONV302" s="98"/>
      <c r="ONW302" s="99"/>
      <c r="ONX302" s="98"/>
      <c r="ONY302" s="99"/>
      <c r="ONZ302" s="98"/>
      <c r="OOA302" s="99"/>
      <c r="OOB302" s="98"/>
      <c r="OOC302" s="99"/>
      <c r="OOD302" s="98"/>
      <c r="OOE302" s="99"/>
      <c r="OOF302" s="98"/>
      <c r="OOG302" s="99"/>
      <c r="OOH302" s="98"/>
      <c r="OOI302" s="99"/>
      <c r="OOJ302" s="98"/>
      <c r="OOK302" s="99"/>
      <c r="OOL302" s="98"/>
      <c r="OOM302" s="99"/>
      <c r="OON302" s="98"/>
      <c r="OOO302" s="99"/>
      <c r="OOP302" s="98"/>
      <c r="OOQ302" s="99"/>
      <c r="OOR302" s="98"/>
      <c r="OOS302" s="99"/>
      <c r="OOT302" s="98"/>
      <c r="OOU302" s="99"/>
      <c r="OOV302" s="98"/>
      <c r="OOW302" s="99"/>
      <c r="OOX302" s="98"/>
      <c r="OOY302" s="99"/>
      <c r="OOZ302" s="98"/>
      <c r="OPA302" s="99"/>
      <c r="OPB302" s="98"/>
      <c r="OPC302" s="99"/>
      <c r="OPD302" s="98"/>
      <c r="OPE302" s="99"/>
      <c r="OPF302" s="98"/>
      <c r="OPG302" s="99"/>
      <c r="OPH302" s="98"/>
      <c r="OPI302" s="99"/>
      <c r="OPJ302" s="98"/>
      <c r="OPK302" s="99"/>
      <c r="OPL302" s="98"/>
      <c r="OPM302" s="99"/>
      <c r="OPN302" s="98"/>
      <c r="OPO302" s="99"/>
      <c r="OPP302" s="98"/>
      <c r="OPQ302" s="99"/>
      <c r="OPR302" s="98"/>
      <c r="OPS302" s="99"/>
      <c r="OPT302" s="98"/>
      <c r="OPU302" s="99"/>
      <c r="OPV302" s="98"/>
      <c r="OPW302" s="99"/>
      <c r="OPX302" s="98"/>
      <c r="OPY302" s="99"/>
      <c r="OPZ302" s="98"/>
      <c r="OQA302" s="99"/>
      <c r="OQB302" s="98"/>
      <c r="OQC302" s="99"/>
      <c r="OQD302" s="98"/>
      <c r="OQE302" s="99"/>
      <c r="OQF302" s="98"/>
      <c r="OQG302" s="99"/>
      <c r="OQH302" s="98"/>
      <c r="OQI302" s="99"/>
      <c r="OQJ302" s="98"/>
      <c r="OQK302" s="99"/>
      <c r="OQL302" s="98"/>
      <c r="OQM302" s="99"/>
      <c r="OQN302" s="98"/>
      <c r="OQO302" s="99"/>
      <c r="OQP302" s="98"/>
      <c r="OQQ302" s="99"/>
      <c r="OQR302" s="98"/>
      <c r="OQS302" s="99"/>
      <c r="OQT302" s="98"/>
      <c r="OQU302" s="99"/>
      <c r="OQV302" s="98"/>
      <c r="OQW302" s="99"/>
      <c r="OQX302" s="98"/>
      <c r="OQY302" s="99"/>
      <c r="OQZ302" s="98"/>
      <c r="ORA302" s="99"/>
      <c r="ORB302" s="98"/>
      <c r="ORC302" s="99"/>
      <c r="ORD302" s="98"/>
      <c r="ORE302" s="99"/>
      <c r="ORF302" s="98"/>
      <c r="ORG302" s="99"/>
      <c r="ORH302" s="98"/>
      <c r="ORI302" s="99"/>
      <c r="ORJ302" s="98"/>
      <c r="ORK302" s="99"/>
      <c r="ORL302" s="98"/>
      <c r="ORM302" s="99"/>
      <c r="ORN302" s="98"/>
      <c r="ORO302" s="99"/>
      <c r="ORP302" s="98"/>
      <c r="ORQ302" s="99"/>
      <c r="ORR302" s="98"/>
      <c r="ORS302" s="99"/>
      <c r="ORT302" s="98"/>
      <c r="ORU302" s="99"/>
      <c r="ORV302" s="98"/>
      <c r="ORW302" s="99"/>
      <c r="ORX302" s="98"/>
      <c r="ORY302" s="99"/>
      <c r="ORZ302" s="98"/>
      <c r="OSA302" s="99"/>
      <c r="OSB302" s="98"/>
      <c r="OSC302" s="99"/>
      <c r="OSD302" s="98"/>
      <c r="OSE302" s="99"/>
      <c r="OSF302" s="98"/>
      <c r="OSG302" s="99"/>
      <c r="OSH302" s="98"/>
      <c r="OSI302" s="99"/>
      <c r="OSJ302" s="98"/>
      <c r="OSK302" s="99"/>
      <c r="OSL302" s="98"/>
      <c r="OSM302" s="99"/>
      <c r="OSN302" s="98"/>
      <c r="OSO302" s="99"/>
      <c r="OSP302" s="98"/>
      <c r="OSQ302" s="99"/>
      <c r="OSR302" s="98"/>
      <c r="OSS302" s="99"/>
      <c r="OST302" s="98"/>
      <c r="OSU302" s="99"/>
      <c r="OSV302" s="98"/>
      <c r="OSW302" s="99"/>
      <c r="OSX302" s="98"/>
      <c r="OSY302" s="99"/>
      <c r="OSZ302" s="98"/>
      <c r="OTA302" s="99"/>
      <c r="OTB302" s="98"/>
      <c r="OTC302" s="99"/>
      <c r="OTD302" s="98"/>
      <c r="OTE302" s="99"/>
      <c r="OTF302" s="98"/>
      <c r="OTG302" s="99"/>
      <c r="OTH302" s="98"/>
      <c r="OTI302" s="99"/>
      <c r="OTJ302" s="98"/>
      <c r="OTK302" s="99"/>
      <c r="OTL302" s="98"/>
      <c r="OTM302" s="99"/>
      <c r="OTN302" s="98"/>
      <c r="OTO302" s="99"/>
      <c r="OTP302" s="98"/>
      <c r="OTQ302" s="99"/>
      <c r="OTR302" s="98"/>
      <c r="OTS302" s="99"/>
      <c r="OTT302" s="98"/>
      <c r="OTU302" s="99"/>
      <c r="OTV302" s="98"/>
      <c r="OTW302" s="99"/>
      <c r="OTX302" s="98"/>
      <c r="OTY302" s="99"/>
      <c r="OTZ302" s="98"/>
      <c r="OUA302" s="99"/>
      <c r="OUB302" s="98"/>
      <c r="OUC302" s="99"/>
      <c r="OUD302" s="98"/>
      <c r="OUE302" s="99"/>
      <c r="OUF302" s="98"/>
      <c r="OUG302" s="99"/>
      <c r="OUH302" s="98"/>
      <c r="OUI302" s="99"/>
      <c r="OUJ302" s="98"/>
      <c r="OUK302" s="99"/>
      <c r="OUL302" s="98"/>
      <c r="OUM302" s="99"/>
      <c r="OUN302" s="98"/>
      <c r="OUO302" s="99"/>
      <c r="OUP302" s="98"/>
      <c r="OUQ302" s="99"/>
      <c r="OUR302" s="98"/>
      <c r="OUS302" s="99"/>
      <c r="OUT302" s="98"/>
      <c r="OUU302" s="99"/>
      <c r="OUV302" s="98"/>
      <c r="OUW302" s="99"/>
      <c r="OUX302" s="98"/>
      <c r="OUY302" s="99"/>
      <c r="OUZ302" s="98"/>
      <c r="OVA302" s="99"/>
      <c r="OVB302" s="98"/>
      <c r="OVC302" s="99"/>
      <c r="OVD302" s="98"/>
      <c r="OVE302" s="99"/>
      <c r="OVF302" s="98"/>
      <c r="OVG302" s="99"/>
      <c r="OVH302" s="98"/>
      <c r="OVI302" s="99"/>
      <c r="OVJ302" s="98"/>
      <c r="OVK302" s="99"/>
      <c r="OVL302" s="98"/>
      <c r="OVM302" s="99"/>
      <c r="OVN302" s="98"/>
      <c r="OVO302" s="99"/>
      <c r="OVP302" s="98"/>
      <c r="OVQ302" s="99"/>
      <c r="OVR302" s="98"/>
      <c r="OVS302" s="99"/>
      <c r="OVT302" s="98"/>
      <c r="OVU302" s="99"/>
      <c r="OVV302" s="98"/>
      <c r="OVW302" s="99"/>
      <c r="OVX302" s="98"/>
      <c r="OVY302" s="99"/>
      <c r="OVZ302" s="98"/>
      <c r="OWA302" s="99"/>
      <c r="OWB302" s="98"/>
      <c r="OWC302" s="99"/>
      <c r="OWD302" s="98"/>
      <c r="OWE302" s="99"/>
      <c r="OWF302" s="98"/>
      <c r="OWG302" s="99"/>
      <c r="OWH302" s="98"/>
      <c r="OWI302" s="99"/>
      <c r="OWJ302" s="98"/>
      <c r="OWK302" s="99"/>
      <c r="OWL302" s="98"/>
      <c r="OWM302" s="99"/>
      <c r="OWN302" s="98"/>
      <c r="OWO302" s="99"/>
      <c r="OWP302" s="98"/>
      <c r="OWQ302" s="99"/>
      <c r="OWR302" s="98"/>
      <c r="OWS302" s="99"/>
      <c r="OWT302" s="98"/>
      <c r="OWU302" s="99"/>
      <c r="OWV302" s="98"/>
      <c r="OWW302" s="99"/>
      <c r="OWX302" s="98"/>
      <c r="OWY302" s="99"/>
      <c r="OWZ302" s="98"/>
      <c r="OXA302" s="99"/>
      <c r="OXB302" s="98"/>
      <c r="OXC302" s="99"/>
      <c r="OXD302" s="98"/>
      <c r="OXE302" s="99"/>
      <c r="OXF302" s="98"/>
      <c r="OXG302" s="99"/>
      <c r="OXH302" s="98"/>
      <c r="OXI302" s="99"/>
      <c r="OXJ302" s="98"/>
      <c r="OXK302" s="99"/>
      <c r="OXL302" s="98"/>
      <c r="OXM302" s="99"/>
      <c r="OXN302" s="98"/>
      <c r="OXO302" s="99"/>
      <c r="OXP302" s="98"/>
      <c r="OXQ302" s="99"/>
      <c r="OXR302" s="98"/>
      <c r="OXS302" s="99"/>
      <c r="OXT302" s="98"/>
      <c r="OXU302" s="99"/>
      <c r="OXV302" s="98"/>
      <c r="OXW302" s="99"/>
      <c r="OXX302" s="98"/>
      <c r="OXY302" s="99"/>
      <c r="OXZ302" s="98"/>
      <c r="OYA302" s="99"/>
      <c r="OYB302" s="98"/>
      <c r="OYC302" s="99"/>
      <c r="OYD302" s="98"/>
      <c r="OYE302" s="99"/>
      <c r="OYF302" s="98"/>
      <c r="OYG302" s="99"/>
      <c r="OYH302" s="98"/>
      <c r="OYI302" s="99"/>
      <c r="OYJ302" s="98"/>
      <c r="OYK302" s="99"/>
      <c r="OYL302" s="98"/>
      <c r="OYM302" s="99"/>
      <c r="OYN302" s="98"/>
      <c r="OYO302" s="99"/>
      <c r="OYP302" s="98"/>
      <c r="OYQ302" s="99"/>
      <c r="OYR302" s="98"/>
      <c r="OYS302" s="99"/>
      <c r="OYT302" s="98"/>
      <c r="OYU302" s="99"/>
      <c r="OYV302" s="98"/>
      <c r="OYW302" s="99"/>
      <c r="OYX302" s="98"/>
      <c r="OYY302" s="99"/>
      <c r="OYZ302" s="98"/>
      <c r="OZA302" s="99"/>
      <c r="OZB302" s="98"/>
      <c r="OZC302" s="99"/>
      <c r="OZD302" s="98"/>
      <c r="OZE302" s="99"/>
      <c r="OZF302" s="98"/>
      <c r="OZG302" s="99"/>
      <c r="OZH302" s="98"/>
      <c r="OZI302" s="99"/>
      <c r="OZJ302" s="98"/>
      <c r="OZK302" s="99"/>
      <c r="OZL302" s="98"/>
      <c r="OZM302" s="99"/>
      <c r="OZN302" s="98"/>
      <c r="OZO302" s="99"/>
      <c r="OZP302" s="98"/>
      <c r="OZQ302" s="99"/>
      <c r="OZR302" s="98"/>
      <c r="OZS302" s="99"/>
      <c r="OZT302" s="98"/>
      <c r="OZU302" s="99"/>
      <c r="OZV302" s="98"/>
      <c r="OZW302" s="99"/>
      <c r="OZX302" s="98"/>
      <c r="OZY302" s="99"/>
      <c r="OZZ302" s="98"/>
      <c r="PAA302" s="99"/>
      <c r="PAB302" s="98"/>
      <c r="PAC302" s="99"/>
      <c r="PAD302" s="98"/>
      <c r="PAE302" s="99"/>
      <c r="PAF302" s="98"/>
      <c r="PAG302" s="99"/>
      <c r="PAH302" s="98"/>
      <c r="PAI302" s="99"/>
      <c r="PAJ302" s="98"/>
      <c r="PAK302" s="99"/>
      <c r="PAL302" s="98"/>
      <c r="PAM302" s="99"/>
      <c r="PAN302" s="98"/>
      <c r="PAO302" s="99"/>
      <c r="PAP302" s="98"/>
      <c r="PAQ302" s="99"/>
      <c r="PAR302" s="98"/>
      <c r="PAS302" s="99"/>
      <c r="PAT302" s="98"/>
      <c r="PAU302" s="99"/>
      <c r="PAV302" s="98"/>
      <c r="PAW302" s="99"/>
      <c r="PAX302" s="98"/>
      <c r="PAY302" s="99"/>
      <c r="PAZ302" s="98"/>
      <c r="PBA302" s="99"/>
      <c r="PBB302" s="98"/>
      <c r="PBC302" s="99"/>
      <c r="PBD302" s="98"/>
      <c r="PBE302" s="99"/>
      <c r="PBF302" s="98"/>
      <c r="PBG302" s="99"/>
      <c r="PBH302" s="98"/>
      <c r="PBI302" s="99"/>
      <c r="PBJ302" s="98"/>
      <c r="PBK302" s="99"/>
      <c r="PBL302" s="98"/>
      <c r="PBM302" s="99"/>
      <c r="PBN302" s="98"/>
      <c r="PBO302" s="99"/>
      <c r="PBP302" s="98"/>
      <c r="PBQ302" s="99"/>
      <c r="PBR302" s="98"/>
      <c r="PBS302" s="99"/>
      <c r="PBT302" s="98"/>
      <c r="PBU302" s="99"/>
      <c r="PBV302" s="98"/>
      <c r="PBW302" s="99"/>
      <c r="PBX302" s="98"/>
      <c r="PBY302" s="99"/>
      <c r="PBZ302" s="98"/>
      <c r="PCA302" s="99"/>
      <c r="PCB302" s="98"/>
      <c r="PCC302" s="99"/>
      <c r="PCD302" s="98"/>
      <c r="PCE302" s="99"/>
      <c r="PCF302" s="98"/>
      <c r="PCG302" s="99"/>
      <c r="PCH302" s="98"/>
      <c r="PCI302" s="99"/>
      <c r="PCJ302" s="98"/>
      <c r="PCK302" s="99"/>
      <c r="PCL302" s="98"/>
      <c r="PCM302" s="99"/>
      <c r="PCN302" s="98"/>
      <c r="PCO302" s="99"/>
      <c r="PCP302" s="98"/>
      <c r="PCQ302" s="99"/>
      <c r="PCR302" s="98"/>
      <c r="PCS302" s="99"/>
      <c r="PCT302" s="98"/>
      <c r="PCU302" s="99"/>
      <c r="PCV302" s="98"/>
      <c r="PCW302" s="99"/>
      <c r="PCX302" s="98"/>
      <c r="PCY302" s="99"/>
      <c r="PCZ302" s="98"/>
      <c r="PDA302" s="99"/>
      <c r="PDB302" s="98"/>
      <c r="PDC302" s="99"/>
      <c r="PDD302" s="98"/>
      <c r="PDE302" s="99"/>
      <c r="PDF302" s="98"/>
      <c r="PDG302" s="99"/>
      <c r="PDH302" s="98"/>
      <c r="PDI302" s="99"/>
      <c r="PDJ302" s="98"/>
      <c r="PDK302" s="99"/>
      <c r="PDL302" s="98"/>
      <c r="PDM302" s="99"/>
      <c r="PDN302" s="98"/>
      <c r="PDO302" s="99"/>
      <c r="PDP302" s="98"/>
      <c r="PDQ302" s="99"/>
      <c r="PDR302" s="98"/>
      <c r="PDS302" s="99"/>
      <c r="PDT302" s="98"/>
      <c r="PDU302" s="99"/>
      <c r="PDV302" s="98"/>
      <c r="PDW302" s="99"/>
      <c r="PDX302" s="98"/>
      <c r="PDY302" s="99"/>
      <c r="PDZ302" s="98"/>
      <c r="PEA302" s="99"/>
      <c r="PEB302" s="98"/>
      <c r="PEC302" s="99"/>
      <c r="PED302" s="98"/>
      <c r="PEE302" s="99"/>
      <c r="PEF302" s="98"/>
      <c r="PEG302" s="99"/>
      <c r="PEH302" s="98"/>
      <c r="PEI302" s="99"/>
      <c r="PEJ302" s="98"/>
      <c r="PEK302" s="99"/>
      <c r="PEL302" s="98"/>
      <c r="PEM302" s="99"/>
      <c r="PEN302" s="98"/>
      <c r="PEO302" s="99"/>
      <c r="PEP302" s="98"/>
      <c r="PEQ302" s="99"/>
      <c r="PER302" s="98"/>
      <c r="PES302" s="99"/>
      <c r="PET302" s="98"/>
      <c r="PEU302" s="99"/>
      <c r="PEV302" s="98"/>
      <c r="PEW302" s="99"/>
      <c r="PEX302" s="98"/>
      <c r="PEY302" s="99"/>
      <c r="PEZ302" s="98"/>
      <c r="PFA302" s="99"/>
      <c r="PFB302" s="98"/>
      <c r="PFC302" s="99"/>
      <c r="PFD302" s="98"/>
      <c r="PFE302" s="99"/>
      <c r="PFF302" s="98"/>
      <c r="PFG302" s="99"/>
      <c r="PFH302" s="98"/>
      <c r="PFI302" s="99"/>
      <c r="PFJ302" s="98"/>
      <c r="PFK302" s="99"/>
      <c r="PFL302" s="98"/>
      <c r="PFM302" s="99"/>
      <c r="PFN302" s="98"/>
      <c r="PFO302" s="99"/>
      <c r="PFP302" s="98"/>
      <c r="PFQ302" s="99"/>
      <c r="PFR302" s="98"/>
      <c r="PFS302" s="99"/>
      <c r="PFT302" s="98"/>
      <c r="PFU302" s="99"/>
      <c r="PFV302" s="98"/>
      <c r="PFW302" s="99"/>
      <c r="PFX302" s="98"/>
      <c r="PFY302" s="99"/>
      <c r="PFZ302" s="98"/>
      <c r="PGA302" s="99"/>
      <c r="PGB302" s="98"/>
      <c r="PGC302" s="99"/>
      <c r="PGD302" s="98"/>
      <c r="PGE302" s="99"/>
      <c r="PGF302" s="98"/>
      <c r="PGG302" s="99"/>
      <c r="PGH302" s="98"/>
      <c r="PGI302" s="99"/>
      <c r="PGJ302" s="98"/>
      <c r="PGK302" s="99"/>
      <c r="PGL302" s="98"/>
      <c r="PGM302" s="99"/>
      <c r="PGN302" s="98"/>
      <c r="PGO302" s="99"/>
      <c r="PGP302" s="98"/>
      <c r="PGQ302" s="99"/>
      <c r="PGR302" s="98"/>
      <c r="PGS302" s="99"/>
      <c r="PGT302" s="98"/>
      <c r="PGU302" s="99"/>
      <c r="PGV302" s="98"/>
      <c r="PGW302" s="99"/>
      <c r="PGX302" s="98"/>
      <c r="PGY302" s="99"/>
      <c r="PGZ302" s="98"/>
      <c r="PHA302" s="99"/>
      <c r="PHB302" s="98"/>
      <c r="PHC302" s="99"/>
      <c r="PHD302" s="98"/>
      <c r="PHE302" s="99"/>
      <c r="PHF302" s="98"/>
      <c r="PHG302" s="99"/>
      <c r="PHH302" s="98"/>
      <c r="PHI302" s="99"/>
      <c r="PHJ302" s="98"/>
      <c r="PHK302" s="99"/>
      <c r="PHL302" s="98"/>
      <c r="PHM302" s="99"/>
      <c r="PHN302" s="98"/>
      <c r="PHO302" s="99"/>
      <c r="PHP302" s="98"/>
      <c r="PHQ302" s="99"/>
      <c r="PHR302" s="98"/>
      <c r="PHS302" s="99"/>
      <c r="PHT302" s="98"/>
      <c r="PHU302" s="99"/>
      <c r="PHV302" s="98"/>
      <c r="PHW302" s="99"/>
      <c r="PHX302" s="98"/>
      <c r="PHY302" s="99"/>
      <c r="PHZ302" s="98"/>
      <c r="PIA302" s="99"/>
      <c r="PIB302" s="98"/>
      <c r="PIC302" s="99"/>
      <c r="PID302" s="98"/>
      <c r="PIE302" s="99"/>
      <c r="PIF302" s="98"/>
      <c r="PIG302" s="99"/>
      <c r="PIH302" s="98"/>
      <c r="PII302" s="99"/>
      <c r="PIJ302" s="98"/>
      <c r="PIK302" s="99"/>
      <c r="PIL302" s="98"/>
      <c r="PIM302" s="99"/>
      <c r="PIN302" s="98"/>
      <c r="PIO302" s="99"/>
      <c r="PIP302" s="98"/>
      <c r="PIQ302" s="99"/>
      <c r="PIR302" s="98"/>
      <c r="PIS302" s="99"/>
      <c r="PIT302" s="98"/>
      <c r="PIU302" s="99"/>
      <c r="PIV302" s="98"/>
      <c r="PIW302" s="99"/>
      <c r="PIX302" s="98"/>
      <c r="PIY302" s="99"/>
      <c r="PIZ302" s="98"/>
      <c r="PJA302" s="99"/>
      <c r="PJB302" s="98"/>
      <c r="PJC302" s="99"/>
      <c r="PJD302" s="98"/>
      <c r="PJE302" s="99"/>
      <c r="PJF302" s="98"/>
      <c r="PJG302" s="99"/>
      <c r="PJH302" s="98"/>
      <c r="PJI302" s="99"/>
      <c r="PJJ302" s="98"/>
      <c r="PJK302" s="99"/>
      <c r="PJL302" s="98"/>
      <c r="PJM302" s="99"/>
      <c r="PJN302" s="98"/>
      <c r="PJO302" s="99"/>
      <c r="PJP302" s="98"/>
      <c r="PJQ302" s="99"/>
      <c r="PJR302" s="98"/>
      <c r="PJS302" s="99"/>
      <c r="PJT302" s="98"/>
      <c r="PJU302" s="99"/>
      <c r="PJV302" s="98"/>
      <c r="PJW302" s="99"/>
      <c r="PJX302" s="98"/>
      <c r="PJY302" s="99"/>
      <c r="PJZ302" s="98"/>
      <c r="PKA302" s="99"/>
      <c r="PKB302" s="98"/>
      <c r="PKC302" s="99"/>
      <c r="PKD302" s="98"/>
      <c r="PKE302" s="99"/>
      <c r="PKF302" s="98"/>
      <c r="PKG302" s="99"/>
      <c r="PKH302" s="98"/>
      <c r="PKI302" s="99"/>
      <c r="PKJ302" s="98"/>
      <c r="PKK302" s="99"/>
      <c r="PKL302" s="98"/>
      <c r="PKM302" s="99"/>
      <c r="PKN302" s="98"/>
      <c r="PKO302" s="99"/>
      <c r="PKP302" s="98"/>
      <c r="PKQ302" s="99"/>
      <c r="PKR302" s="98"/>
      <c r="PKS302" s="99"/>
      <c r="PKT302" s="98"/>
      <c r="PKU302" s="99"/>
      <c r="PKV302" s="98"/>
      <c r="PKW302" s="99"/>
      <c r="PKX302" s="98"/>
      <c r="PKY302" s="99"/>
      <c r="PKZ302" s="98"/>
      <c r="PLA302" s="99"/>
      <c r="PLB302" s="98"/>
      <c r="PLC302" s="99"/>
      <c r="PLD302" s="98"/>
      <c r="PLE302" s="99"/>
      <c r="PLF302" s="98"/>
      <c r="PLG302" s="99"/>
      <c r="PLH302" s="98"/>
      <c r="PLI302" s="99"/>
      <c r="PLJ302" s="98"/>
      <c r="PLK302" s="99"/>
      <c r="PLL302" s="98"/>
      <c r="PLM302" s="99"/>
      <c r="PLN302" s="98"/>
      <c r="PLO302" s="99"/>
      <c r="PLP302" s="98"/>
      <c r="PLQ302" s="99"/>
      <c r="PLR302" s="98"/>
      <c r="PLS302" s="99"/>
      <c r="PLT302" s="98"/>
      <c r="PLU302" s="99"/>
      <c r="PLV302" s="98"/>
      <c r="PLW302" s="99"/>
      <c r="PLX302" s="98"/>
      <c r="PLY302" s="99"/>
      <c r="PLZ302" s="98"/>
      <c r="PMA302" s="99"/>
      <c r="PMB302" s="98"/>
      <c r="PMC302" s="99"/>
      <c r="PMD302" s="98"/>
      <c r="PME302" s="99"/>
      <c r="PMF302" s="98"/>
      <c r="PMG302" s="99"/>
      <c r="PMH302" s="98"/>
      <c r="PMI302" s="99"/>
      <c r="PMJ302" s="98"/>
      <c r="PMK302" s="99"/>
      <c r="PML302" s="98"/>
      <c r="PMM302" s="99"/>
      <c r="PMN302" s="98"/>
      <c r="PMO302" s="99"/>
      <c r="PMP302" s="98"/>
      <c r="PMQ302" s="99"/>
      <c r="PMR302" s="98"/>
      <c r="PMS302" s="99"/>
      <c r="PMT302" s="98"/>
      <c r="PMU302" s="99"/>
      <c r="PMV302" s="98"/>
      <c r="PMW302" s="99"/>
      <c r="PMX302" s="98"/>
      <c r="PMY302" s="99"/>
      <c r="PMZ302" s="98"/>
      <c r="PNA302" s="99"/>
      <c r="PNB302" s="98"/>
      <c r="PNC302" s="99"/>
      <c r="PND302" s="98"/>
      <c r="PNE302" s="99"/>
      <c r="PNF302" s="98"/>
      <c r="PNG302" s="99"/>
      <c r="PNH302" s="98"/>
      <c r="PNI302" s="99"/>
      <c r="PNJ302" s="98"/>
      <c r="PNK302" s="99"/>
      <c r="PNL302" s="98"/>
      <c r="PNM302" s="99"/>
      <c r="PNN302" s="98"/>
      <c r="PNO302" s="99"/>
      <c r="PNP302" s="98"/>
      <c r="PNQ302" s="99"/>
      <c r="PNR302" s="98"/>
      <c r="PNS302" s="99"/>
      <c r="PNT302" s="98"/>
      <c r="PNU302" s="99"/>
      <c r="PNV302" s="98"/>
      <c r="PNW302" s="99"/>
      <c r="PNX302" s="98"/>
      <c r="PNY302" s="99"/>
      <c r="PNZ302" s="98"/>
      <c r="POA302" s="99"/>
      <c r="POB302" s="98"/>
      <c r="POC302" s="99"/>
      <c r="POD302" s="98"/>
      <c r="POE302" s="99"/>
      <c r="POF302" s="98"/>
      <c r="POG302" s="99"/>
      <c r="POH302" s="98"/>
      <c r="POI302" s="99"/>
      <c r="POJ302" s="98"/>
      <c r="POK302" s="99"/>
      <c r="POL302" s="98"/>
      <c r="POM302" s="99"/>
      <c r="PON302" s="98"/>
      <c r="POO302" s="99"/>
      <c r="POP302" s="98"/>
      <c r="POQ302" s="99"/>
      <c r="POR302" s="98"/>
      <c r="POS302" s="99"/>
      <c r="POT302" s="98"/>
      <c r="POU302" s="99"/>
      <c r="POV302" s="98"/>
      <c r="POW302" s="99"/>
      <c r="POX302" s="98"/>
      <c r="POY302" s="99"/>
      <c r="POZ302" s="98"/>
      <c r="PPA302" s="99"/>
      <c r="PPB302" s="98"/>
      <c r="PPC302" s="99"/>
      <c r="PPD302" s="98"/>
      <c r="PPE302" s="99"/>
      <c r="PPF302" s="98"/>
      <c r="PPG302" s="99"/>
      <c r="PPH302" s="98"/>
      <c r="PPI302" s="99"/>
      <c r="PPJ302" s="98"/>
      <c r="PPK302" s="99"/>
      <c r="PPL302" s="98"/>
      <c r="PPM302" s="99"/>
      <c r="PPN302" s="98"/>
      <c r="PPO302" s="99"/>
      <c r="PPP302" s="98"/>
      <c r="PPQ302" s="99"/>
      <c r="PPR302" s="98"/>
      <c r="PPS302" s="99"/>
      <c r="PPT302" s="98"/>
      <c r="PPU302" s="99"/>
      <c r="PPV302" s="98"/>
      <c r="PPW302" s="99"/>
      <c r="PPX302" s="98"/>
      <c r="PPY302" s="99"/>
      <c r="PPZ302" s="98"/>
      <c r="PQA302" s="99"/>
      <c r="PQB302" s="98"/>
      <c r="PQC302" s="99"/>
      <c r="PQD302" s="98"/>
      <c r="PQE302" s="99"/>
      <c r="PQF302" s="98"/>
      <c r="PQG302" s="99"/>
      <c r="PQH302" s="98"/>
      <c r="PQI302" s="99"/>
      <c r="PQJ302" s="98"/>
      <c r="PQK302" s="99"/>
      <c r="PQL302" s="98"/>
      <c r="PQM302" s="99"/>
      <c r="PQN302" s="98"/>
      <c r="PQO302" s="99"/>
      <c r="PQP302" s="98"/>
      <c r="PQQ302" s="99"/>
      <c r="PQR302" s="98"/>
      <c r="PQS302" s="99"/>
      <c r="PQT302" s="98"/>
      <c r="PQU302" s="99"/>
      <c r="PQV302" s="98"/>
      <c r="PQW302" s="99"/>
      <c r="PQX302" s="98"/>
      <c r="PQY302" s="99"/>
      <c r="PQZ302" s="98"/>
      <c r="PRA302" s="99"/>
      <c r="PRB302" s="98"/>
      <c r="PRC302" s="99"/>
      <c r="PRD302" s="98"/>
      <c r="PRE302" s="99"/>
      <c r="PRF302" s="98"/>
      <c r="PRG302" s="99"/>
      <c r="PRH302" s="98"/>
      <c r="PRI302" s="99"/>
      <c r="PRJ302" s="98"/>
      <c r="PRK302" s="99"/>
      <c r="PRL302" s="98"/>
      <c r="PRM302" s="99"/>
      <c r="PRN302" s="98"/>
      <c r="PRO302" s="99"/>
      <c r="PRP302" s="98"/>
      <c r="PRQ302" s="99"/>
      <c r="PRR302" s="98"/>
      <c r="PRS302" s="99"/>
      <c r="PRT302" s="98"/>
      <c r="PRU302" s="99"/>
      <c r="PRV302" s="98"/>
      <c r="PRW302" s="99"/>
      <c r="PRX302" s="98"/>
      <c r="PRY302" s="99"/>
      <c r="PRZ302" s="98"/>
      <c r="PSA302" s="99"/>
      <c r="PSB302" s="98"/>
      <c r="PSC302" s="99"/>
      <c r="PSD302" s="98"/>
      <c r="PSE302" s="99"/>
      <c r="PSF302" s="98"/>
      <c r="PSG302" s="99"/>
      <c r="PSH302" s="98"/>
      <c r="PSI302" s="99"/>
      <c r="PSJ302" s="98"/>
      <c r="PSK302" s="99"/>
      <c r="PSL302" s="98"/>
      <c r="PSM302" s="99"/>
      <c r="PSN302" s="98"/>
      <c r="PSO302" s="99"/>
      <c r="PSP302" s="98"/>
      <c r="PSQ302" s="99"/>
      <c r="PSR302" s="98"/>
      <c r="PSS302" s="99"/>
      <c r="PST302" s="98"/>
      <c r="PSU302" s="99"/>
      <c r="PSV302" s="98"/>
      <c r="PSW302" s="99"/>
      <c r="PSX302" s="98"/>
      <c r="PSY302" s="99"/>
      <c r="PSZ302" s="98"/>
      <c r="PTA302" s="99"/>
      <c r="PTB302" s="98"/>
      <c r="PTC302" s="99"/>
      <c r="PTD302" s="98"/>
      <c r="PTE302" s="99"/>
      <c r="PTF302" s="98"/>
      <c r="PTG302" s="99"/>
      <c r="PTH302" s="98"/>
      <c r="PTI302" s="99"/>
      <c r="PTJ302" s="98"/>
      <c r="PTK302" s="99"/>
      <c r="PTL302" s="98"/>
      <c r="PTM302" s="99"/>
      <c r="PTN302" s="98"/>
      <c r="PTO302" s="99"/>
      <c r="PTP302" s="98"/>
      <c r="PTQ302" s="99"/>
      <c r="PTR302" s="98"/>
      <c r="PTS302" s="99"/>
      <c r="PTT302" s="98"/>
      <c r="PTU302" s="99"/>
      <c r="PTV302" s="98"/>
      <c r="PTW302" s="99"/>
      <c r="PTX302" s="98"/>
      <c r="PTY302" s="99"/>
      <c r="PTZ302" s="98"/>
      <c r="PUA302" s="99"/>
      <c r="PUB302" s="98"/>
      <c r="PUC302" s="99"/>
      <c r="PUD302" s="98"/>
      <c r="PUE302" s="99"/>
      <c r="PUF302" s="98"/>
      <c r="PUG302" s="99"/>
      <c r="PUH302" s="98"/>
      <c r="PUI302" s="99"/>
      <c r="PUJ302" s="98"/>
      <c r="PUK302" s="99"/>
      <c r="PUL302" s="98"/>
      <c r="PUM302" s="99"/>
      <c r="PUN302" s="98"/>
      <c r="PUO302" s="99"/>
      <c r="PUP302" s="98"/>
      <c r="PUQ302" s="99"/>
      <c r="PUR302" s="98"/>
      <c r="PUS302" s="99"/>
      <c r="PUT302" s="98"/>
      <c r="PUU302" s="99"/>
      <c r="PUV302" s="98"/>
      <c r="PUW302" s="99"/>
      <c r="PUX302" s="98"/>
      <c r="PUY302" s="99"/>
      <c r="PUZ302" s="98"/>
      <c r="PVA302" s="99"/>
      <c r="PVB302" s="98"/>
      <c r="PVC302" s="99"/>
      <c r="PVD302" s="98"/>
      <c r="PVE302" s="99"/>
      <c r="PVF302" s="98"/>
      <c r="PVG302" s="99"/>
      <c r="PVH302" s="98"/>
      <c r="PVI302" s="99"/>
      <c r="PVJ302" s="98"/>
      <c r="PVK302" s="99"/>
      <c r="PVL302" s="98"/>
      <c r="PVM302" s="99"/>
      <c r="PVN302" s="98"/>
      <c r="PVO302" s="99"/>
      <c r="PVP302" s="98"/>
      <c r="PVQ302" s="99"/>
      <c r="PVR302" s="98"/>
      <c r="PVS302" s="99"/>
      <c r="PVT302" s="98"/>
      <c r="PVU302" s="99"/>
      <c r="PVV302" s="98"/>
      <c r="PVW302" s="99"/>
      <c r="PVX302" s="98"/>
      <c r="PVY302" s="99"/>
      <c r="PVZ302" s="98"/>
      <c r="PWA302" s="99"/>
      <c r="PWB302" s="98"/>
      <c r="PWC302" s="99"/>
      <c r="PWD302" s="98"/>
      <c r="PWE302" s="99"/>
      <c r="PWF302" s="98"/>
      <c r="PWG302" s="99"/>
      <c r="PWH302" s="98"/>
      <c r="PWI302" s="99"/>
      <c r="PWJ302" s="98"/>
      <c r="PWK302" s="99"/>
      <c r="PWL302" s="98"/>
      <c r="PWM302" s="99"/>
      <c r="PWN302" s="98"/>
      <c r="PWO302" s="99"/>
      <c r="PWP302" s="98"/>
      <c r="PWQ302" s="99"/>
      <c r="PWR302" s="98"/>
      <c r="PWS302" s="99"/>
      <c r="PWT302" s="98"/>
      <c r="PWU302" s="99"/>
      <c r="PWV302" s="98"/>
      <c r="PWW302" s="99"/>
      <c r="PWX302" s="98"/>
      <c r="PWY302" s="99"/>
      <c r="PWZ302" s="98"/>
      <c r="PXA302" s="99"/>
      <c r="PXB302" s="98"/>
      <c r="PXC302" s="99"/>
      <c r="PXD302" s="98"/>
      <c r="PXE302" s="99"/>
      <c r="PXF302" s="98"/>
      <c r="PXG302" s="99"/>
      <c r="PXH302" s="98"/>
      <c r="PXI302" s="99"/>
      <c r="PXJ302" s="98"/>
      <c r="PXK302" s="99"/>
      <c r="PXL302" s="98"/>
      <c r="PXM302" s="99"/>
      <c r="PXN302" s="98"/>
      <c r="PXO302" s="99"/>
      <c r="PXP302" s="98"/>
      <c r="PXQ302" s="99"/>
      <c r="PXR302" s="98"/>
      <c r="PXS302" s="99"/>
      <c r="PXT302" s="98"/>
      <c r="PXU302" s="99"/>
      <c r="PXV302" s="98"/>
      <c r="PXW302" s="99"/>
      <c r="PXX302" s="98"/>
      <c r="PXY302" s="99"/>
      <c r="PXZ302" s="98"/>
      <c r="PYA302" s="99"/>
      <c r="PYB302" s="98"/>
      <c r="PYC302" s="99"/>
      <c r="PYD302" s="98"/>
      <c r="PYE302" s="99"/>
      <c r="PYF302" s="98"/>
      <c r="PYG302" s="99"/>
      <c r="PYH302" s="98"/>
      <c r="PYI302" s="99"/>
      <c r="PYJ302" s="98"/>
      <c r="PYK302" s="99"/>
      <c r="PYL302" s="98"/>
      <c r="PYM302" s="99"/>
      <c r="PYN302" s="98"/>
      <c r="PYO302" s="99"/>
      <c r="PYP302" s="98"/>
      <c r="PYQ302" s="99"/>
      <c r="PYR302" s="98"/>
      <c r="PYS302" s="99"/>
      <c r="PYT302" s="98"/>
      <c r="PYU302" s="99"/>
      <c r="PYV302" s="98"/>
      <c r="PYW302" s="99"/>
      <c r="PYX302" s="98"/>
      <c r="PYY302" s="99"/>
      <c r="PYZ302" s="98"/>
      <c r="PZA302" s="99"/>
      <c r="PZB302" s="98"/>
      <c r="PZC302" s="99"/>
      <c r="PZD302" s="98"/>
      <c r="PZE302" s="99"/>
      <c r="PZF302" s="98"/>
      <c r="PZG302" s="99"/>
      <c r="PZH302" s="98"/>
      <c r="PZI302" s="99"/>
      <c r="PZJ302" s="98"/>
      <c r="PZK302" s="99"/>
      <c r="PZL302" s="98"/>
      <c r="PZM302" s="99"/>
      <c r="PZN302" s="98"/>
      <c r="PZO302" s="99"/>
      <c r="PZP302" s="98"/>
      <c r="PZQ302" s="99"/>
      <c r="PZR302" s="98"/>
      <c r="PZS302" s="99"/>
      <c r="PZT302" s="98"/>
      <c r="PZU302" s="99"/>
      <c r="PZV302" s="98"/>
      <c r="PZW302" s="99"/>
      <c r="PZX302" s="98"/>
      <c r="PZY302" s="99"/>
      <c r="PZZ302" s="98"/>
      <c r="QAA302" s="99"/>
      <c r="QAB302" s="98"/>
      <c r="QAC302" s="99"/>
      <c r="QAD302" s="98"/>
      <c r="QAE302" s="99"/>
      <c r="QAF302" s="98"/>
      <c r="QAG302" s="99"/>
      <c r="QAH302" s="98"/>
      <c r="QAI302" s="99"/>
      <c r="QAJ302" s="98"/>
      <c r="QAK302" s="99"/>
      <c r="QAL302" s="98"/>
      <c r="QAM302" s="99"/>
      <c r="QAN302" s="98"/>
      <c r="QAO302" s="99"/>
      <c r="QAP302" s="98"/>
      <c r="QAQ302" s="99"/>
      <c r="QAR302" s="98"/>
      <c r="QAS302" s="99"/>
      <c r="QAT302" s="98"/>
      <c r="QAU302" s="99"/>
      <c r="QAV302" s="98"/>
      <c r="QAW302" s="99"/>
      <c r="QAX302" s="98"/>
      <c r="QAY302" s="99"/>
      <c r="QAZ302" s="98"/>
      <c r="QBA302" s="99"/>
      <c r="QBB302" s="98"/>
      <c r="QBC302" s="99"/>
      <c r="QBD302" s="98"/>
      <c r="QBE302" s="99"/>
      <c r="QBF302" s="98"/>
      <c r="QBG302" s="99"/>
      <c r="QBH302" s="98"/>
      <c r="QBI302" s="99"/>
      <c r="QBJ302" s="98"/>
      <c r="QBK302" s="99"/>
      <c r="QBL302" s="98"/>
      <c r="QBM302" s="99"/>
      <c r="QBN302" s="98"/>
      <c r="QBO302" s="99"/>
      <c r="QBP302" s="98"/>
      <c r="QBQ302" s="99"/>
      <c r="QBR302" s="98"/>
      <c r="QBS302" s="99"/>
      <c r="QBT302" s="98"/>
      <c r="QBU302" s="99"/>
      <c r="QBV302" s="98"/>
      <c r="QBW302" s="99"/>
      <c r="QBX302" s="98"/>
      <c r="QBY302" s="99"/>
      <c r="QBZ302" s="98"/>
      <c r="QCA302" s="99"/>
      <c r="QCB302" s="98"/>
      <c r="QCC302" s="99"/>
      <c r="QCD302" s="98"/>
      <c r="QCE302" s="99"/>
      <c r="QCF302" s="98"/>
      <c r="QCG302" s="99"/>
      <c r="QCH302" s="98"/>
      <c r="QCI302" s="99"/>
      <c r="QCJ302" s="98"/>
      <c r="QCK302" s="99"/>
      <c r="QCL302" s="98"/>
      <c r="QCM302" s="99"/>
      <c r="QCN302" s="98"/>
      <c r="QCO302" s="99"/>
      <c r="QCP302" s="98"/>
      <c r="QCQ302" s="99"/>
      <c r="QCR302" s="98"/>
      <c r="QCS302" s="99"/>
      <c r="QCT302" s="98"/>
      <c r="QCU302" s="99"/>
      <c r="QCV302" s="98"/>
      <c r="QCW302" s="99"/>
      <c r="QCX302" s="98"/>
      <c r="QCY302" s="99"/>
      <c r="QCZ302" s="98"/>
      <c r="QDA302" s="99"/>
      <c r="QDB302" s="98"/>
      <c r="QDC302" s="99"/>
      <c r="QDD302" s="98"/>
      <c r="QDE302" s="99"/>
      <c r="QDF302" s="98"/>
      <c r="QDG302" s="99"/>
      <c r="QDH302" s="98"/>
      <c r="QDI302" s="99"/>
      <c r="QDJ302" s="98"/>
      <c r="QDK302" s="99"/>
      <c r="QDL302" s="98"/>
      <c r="QDM302" s="99"/>
      <c r="QDN302" s="98"/>
      <c r="QDO302" s="99"/>
      <c r="QDP302" s="98"/>
      <c r="QDQ302" s="99"/>
      <c r="QDR302" s="98"/>
      <c r="QDS302" s="99"/>
      <c r="QDT302" s="98"/>
      <c r="QDU302" s="99"/>
      <c r="QDV302" s="98"/>
      <c r="QDW302" s="99"/>
      <c r="QDX302" s="98"/>
      <c r="QDY302" s="99"/>
      <c r="QDZ302" s="98"/>
      <c r="QEA302" s="99"/>
      <c r="QEB302" s="98"/>
      <c r="QEC302" s="99"/>
      <c r="QED302" s="98"/>
      <c r="QEE302" s="99"/>
      <c r="QEF302" s="98"/>
      <c r="QEG302" s="99"/>
      <c r="QEH302" s="98"/>
      <c r="QEI302" s="99"/>
      <c r="QEJ302" s="98"/>
      <c r="QEK302" s="99"/>
      <c r="QEL302" s="98"/>
      <c r="QEM302" s="99"/>
      <c r="QEN302" s="98"/>
      <c r="QEO302" s="99"/>
      <c r="QEP302" s="98"/>
      <c r="QEQ302" s="99"/>
      <c r="QER302" s="98"/>
      <c r="QES302" s="99"/>
      <c r="QET302" s="98"/>
      <c r="QEU302" s="99"/>
      <c r="QEV302" s="98"/>
      <c r="QEW302" s="99"/>
      <c r="QEX302" s="98"/>
      <c r="QEY302" s="99"/>
      <c r="QEZ302" s="98"/>
      <c r="QFA302" s="99"/>
      <c r="QFB302" s="98"/>
      <c r="QFC302" s="99"/>
      <c r="QFD302" s="98"/>
      <c r="QFE302" s="99"/>
      <c r="QFF302" s="98"/>
      <c r="QFG302" s="99"/>
      <c r="QFH302" s="98"/>
      <c r="QFI302" s="99"/>
      <c r="QFJ302" s="98"/>
      <c r="QFK302" s="99"/>
      <c r="QFL302" s="98"/>
      <c r="QFM302" s="99"/>
      <c r="QFN302" s="98"/>
      <c r="QFO302" s="99"/>
      <c r="QFP302" s="98"/>
      <c r="QFQ302" s="99"/>
      <c r="QFR302" s="98"/>
      <c r="QFS302" s="99"/>
      <c r="QFT302" s="98"/>
      <c r="QFU302" s="99"/>
      <c r="QFV302" s="98"/>
      <c r="QFW302" s="99"/>
      <c r="QFX302" s="98"/>
      <c r="QFY302" s="99"/>
      <c r="QFZ302" s="98"/>
      <c r="QGA302" s="99"/>
      <c r="QGB302" s="98"/>
      <c r="QGC302" s="99"/>
      <c r="QGD302" s="98"/>
      <c r="QGE302" s="99"/>
      <c r="QGF302" s="98"/>
      <c r="QGG302" s="99"/>
      <c r="QGH302" s="98"/>
      <c r="QGI302" s="99"/>
      <c r="QGJ302" s="98"/>
      <c r="QGK302" s="99"/>
      <c r="QGL302" s="98"/>
      <c r="QGM302" s="99"/>
      <c r="QGN302" s="98"/>
      <c r="QGO302" s="99"/>
      <c r="QGP302" s="98"/>
      <c r="QGQ302" s="99"/>
      <c r="QGR302" s="98"/>
      <c r="QGS302" s="99"/>
      <c r="QGT302" s="98"/>
      <c r="QGU302" s="99"/>
      <c r="QGV302" s="98"/>
      <c r="QGW302" s="99"/>
      <c r="QGX302" s="98"/>
      <c r="QGY302" s="99"/>
      <c r="QGZ302" s="98"/>
      <c r="QHA302" s="99"/>
      <c r="QHB302" s="98"/>
      <c r="QHC302" s="99"/>
      <c r="QHD302" s="98"/>
      <c r="QHE302" s="99"/>
      <c r="QHF302" s="98"/>
      <c r="QHG302" s="99"/>
      <c r="QHH302" s="98"/>
      <c r="QHI302" s="99"/>
      <c r="QHJ302" s="98"/>
      <c r="QHK302" s="99"/>
      <c r="QHL302" s="98"/>
      <c r="QHM302" s="99"/>
      <c r="QHN302" s="98"/>
      <c r="QHO302" s="99"/>
      <c r="QHP302" s="98"/>
      <c r="QHQ302" s="99"/>
      <c r="QHR302" s="98"/>
      <c r="QHS302" s="99"/>
      <c r="QHT302" s="98"/>
      <c r="QHU302" s="99"/>
      <c r="QHV302" s="98"/>
      <c r="QHW302" s="99"/>
      <c r="QHX302" s="98"/>
      <c r="QHY302" s="99"/>
      <c r="QHZ302" s="98"/>
      <c r="QIA302" s="99"/>
      <c r="QIB302" s="98"/>
      <c r="QIC302" s="99"/>
      <c r="QID302" s="98"/>
      <c r="QIE302" s="99"/>
      <c r="QIF302" s="98"/>
      <c r="QIG302" s="99"/>
      <c r="QIH302" s="98"/>
      <c r="QII302" s="99"/>
      <c r="QIJ302" s="98"/>
      <c r="QIK302" s="99"/>
      <c r="QIL302" s="98"/>
      <c r="QIM302" s="99"/>
      <c r="QIN302" s="98"/>
      <c r="QIO302" s="99"/>
      <c r="QIP302" s="98"/>
      <c r="QIQ302" s="99"/>
      <c r="QIR302" s="98"/>
      <c r="QIS302" s="99"/>
      <c r="QIT302" s="98"/>
      <c r="QIU302" s="99"/>
      <c r="QIV302" s="98"/>
      <c r="QIW302" s="99"/>
      <c r="QIX302" s="98"/>
      <c r="QIY302" s="99"/>
      <c r="QIZ302" s="98"/>
      <c r="QJA302" s="99"/>
      <c r="QJB302" s="98"/>
      <c r="QJC302" s="99"/>
      <c r="QJD302" s="98"/>
      <c r="QJE302" s="99"/>
      <c r="QJF302" s="98"/>
      <c r="QJG302" s="99"/>
      <c r="QJH302" s="98"/>
      <c r="QJI302" s="99"/>
      <c r="QJJ302" s="98"/>
      <c r="QJK302" s="99"/>
      <c r="QJL302" s="98"/>
      <c r="QJM302" s="99"/>
      <c r="QJN302" s="98"/>
      <c r="QJO302" s="99"/>
      <c r="QJP302" s="98"/>
      <c r="QJQ302" s="99"/>
      <c r="QJR302" s="98"/>
      <c r="QJS302" s="99"/>
      <c r="QJT302" s="98"/>
      <c r="QJU302" s="99"/>
      <c r="QJV302" s="98"/>
      <c r="QJW302" s="99"/>
      <c r="QJX302" s="98"/>
      <c r="QJY302" s="99"/>
      <c r="QJZ302" s="98"/>
      <c r="QKA302" s="99"/>
      <c r="QKB302" s="98"/>
      <c r="QKC302" s="99"/>
      <c r="QKD302" s="98"/>
      <c r="QKE302" s="99"/>
      <c r="QKF302" s="98"/>
      <c r="QKG302" s="99"/>
      <c r="QKH302" s="98"/>
      <c r="QKI302" s="99"/>
      <c r="QKJ302" s="98"/>
      <c r="QKK302" s="99"/>
      <c r="QKL302" s="98"/>
      <c r="QKM302" s="99"/>
      <c r="QKN302" s="98"/>
      <c r="QKO302" s="99"/>
      <c r="QKP302" s="98"/>
      <c r="QKQ302" s="99"/>
      <c r="QKR302" s="98"/>
      <c r="QKS302" s="99"/>
      <c r="QKT302" s="98"/>
      <c r="QKU302" s="99"/>
      <c r="QKV302" s="98"/>
      <c r="QKW302" s="99"/>
      <c r="QKX302" s="98"/>
      <c r="QKY302" s="99"/>
      <c r="QKZ302" s="98"/>
      <c r="QLA302" s="99"/>
      <c r="QLB302" s="98"/>
      <c r="QLC302" s="99"/>
      <c r="QLD302" s="98"/>
      <c r="QLE302" s="99"/>
      <c r="QLF302" s="98"/>
      <c r="QLG302" s="99"/>
      <c r="QLH302" s="98"/>
      <c r="QLI302" s="99"/>
      <c r="QLJ302" s="98"/>
      <c r="QLK302" s="99"/>
      <c r="QLL302" s="98"/>
      <c r="QLM302" s="99"/>
      <c r="QLN302" s="98"/>
      <c r="QLO302" s="99"/>
      <c r="QLP302" s="98"/>
      <c r="QLQ302" s="99"/>
      <c r="QLR302" s="98"/>
      <c r="QLS302" s="99"/>
      <c r="QLT302" s="98"/>
      <c r="QLU302" s="99"/>
      <c r="QLV302" s="98"/>
      <c r="QLW302" s="99"/>
      <c r="QLX302" s="98"/>
      <c r="QLY302" s="99"/>
      <c r="QLZ302" s="98"/>
      <c r="QMA302" s="99"/>
      <c r="QMB302" s="98"/>
      <c r="QMC302" s="99"/>
      <c r="QMD302" s="98"/>
      <c r="QME302" s="99"/>
      <c r="QMF302" s="98"/>
      <c r="QMG302" s="99"/>
      <c r="QMH302" s="98"/>
      <c r="QMI302" s="99"/>
      <c r="QMJ302" s="98"/>
      <c r="QMK302" s="99"/>
      <c r="QML302" s="98"/>
      <c r="QMM302" s="99"/>
      <c r="QMN302" s="98"/>
      <c r="QMO302" s="99"/>
      <c r="QMP302" s="98"/>
      <c r="QMQ302" s="99"/>
      <c r="QMR302" s="98"/>
      <c r="QMS302" s="99"/>
      <c r="QMT302" s="98"/>
      <c r="QMU302" s="99"/>
      <c r="QMV302" s="98"/>
      <c r="QMW302" s="99"/>
      <c r="QMX302" s="98"/>
      <c r="QMY302" s="99"/>
      <c r="QMZ302" s="98"/>
      <c r="QNA302" s="99"/>
      <c r="QNB302" s="98"/>
      <c r="QNC302" s="99"/>
      <c r="QND302" s="98"/>
      <c r="QNE302" s="99"/>
      <c r="QNF302" s="98"/>
      <c r="QNG302" s="99"/>
      <c r="QNH302" s="98"/>
      <c r="QNI302" s="99"/>
      <c r="QNJ302" s="98"/>
      <c r="QNK302" s="99"/>
      <c r="QNL302" s="98"/>
      <c r="QNM302" s="99"/>
      <c r="QNN302" s="98"/>
      <c r="QNO302" s="99"/>
      <c r="QNP302" s="98"/>
      <c r="QNQ302" s="99"/>
      <c r="QNR302" s="98"/>
      <c r="QNS302" s="99"/>
      <c r="QNT302" s="98"/>
      <c r="QNU302" s="99"/>
      <c r="QNV302" s="98"/>
      <c r="QNW302" s="99"/>
      <c r="QNX302" s="98"/>
      <c r="QNY302" s="99"/>
      <c r="QNZ302" s="98"/>
      <c r="QOA302" s="99"/>
      <c r="QOB302" s="98"/>
      <c r="QOC302" s="99"/>
      <c r="QOD302" s="98"/>
      <c r="QOE302" s="99"/>
      <c r="QOF302" s="98"/>
      <c r="QOG302" s="99"/>
      <c r="QOH302" s="98"/>
      <c r="QOI302" s="99"/>
      <c r="QOJ302" s="98"/>
      <c r="QOK302" s="99"/>
      <c r="QOL302" s="98"/>
      <c r="QOM302" s="99"/>
      <c r="QON302" s="98"/>
      <c r="QOO302" s="99"/>
      <c r="QOP302" s="98"/>
      <c r="QOQ302" s="99"/>
      <c r="QOR302" s="98"/>
      <c r="QOS302" s="99"/>
      <c r="QOT302" s="98"/>
      <c r="QOU302" s="99"/>
      <c r="QOV302" s="98"/>
      <c r="QOW302" s="99"/>
      <c r="QOX302" s="98"/>
      <c r="QOY302" s="99"/>
      <c r="QOZ302" s="98"/>
      <c r="QPA302" s="99"/>
      <c r="QPB302" s="98"/>
      <c r="QPC302" s="99"/>
      <c r="QPD302" s="98"/>
      <c r="QPE302" s="99"/>
      <c r="QPF302" s="98"/>
      <c r="QPG302" s="99"/>
      <c r="QPH302" s="98"/>
      <c r="QPI302" s="99"/>
      <c r="QPJ302" s="98"/>
      <c r="QPK302" s="99"/>
      <c r="QPL302" s="98"/>
      <c r="QPM302" s="99"/>
      <c r="QPN302" s="98"/>
      <c r="QPO302" s="99"/>
      <c r="QPP302" s="98"/>
      <c r="QPQ302" s="99"/>
      <c r="QPR302" s="98"/>
      <c r="QPS302" s="99"/>
      <c r="QPT302" s="98"/>
      <c r="QPU302" s="99"/>
      <c r="QPV302" s="98"/>
      <c r="QPW302" s="99"/>
      <c r="QPX302" s="98"/>
      <c r="QPY302" s="99"/>
      <c r="QPZ302" s="98"/>
      <c r="QQA302" s="99"/>
      <c r="QQB302" s="98"/>
      <c r="QQC302" s="99"/>
      <c r="QQD302" s="98"/>
      <c r="QQE302" s="99"/>
      <c r="QQF302" s="98"/>
      <c r="QQG302" s="99"/>
      <c r="QQH302" s="98"/>
      <c r="QQI302" s="99"/>
      <c r="QQJ302" s="98"/>
      <c r="QQK302" s="99"/>
      <c r="QQL302" s="98"/>
      <c r="QQM302" s="99"/>
      <c r="QQN302" s="98"/>
      <c r="QQO302" s="99"/>
      <c r="QQP302" s="98"/>
      <c r="QQQ302" s="99"/>
      <c r="QQR302" s="98"/>
      <c r="QQS302" s="99"/>
      <c r="QQT302" s="98"/>
      <c r="QQU302" s="99"/>
      <c r="QQV302" s="98"/>
      <c r="QQW302" s="99"/>
      <c r="QQX302" s="98"/>
      <c r="QQY302" s="99"/>
      <c r="QQZ302" s="98"/>
      <c r="QRA302" s="99"/>
      <c r="QRB302" s="98"/>
      <c r="QRC302" s="99"/>
      <c r="QRD302" s="98"/>
      <c r="QRE302" s="99"/>
      <c r="QRF302" s="98"/>
      <c r="QRG302" s="99"/>
      <c r="QRH302" s="98"/>
      <c r="QRI302" s="99"/>
      <c r="QRJ302" s="98"/>
      <c r="QRK302" s="99"/>
      <c r="QRL302" s="98"/>
      <c r="QRM302" s="99"/>
      <c r="QRN302" s="98"/>
      <c r="QRO302" s="99"/>
      <c r="QRP302" s="98"/>
      <c r="QRQ302" s="99"/>
      <c r="QRR302" s="98"/>
      <c r="QRS302" s="99"/>
      <c r="QRT302" s="98"/>
      <c r="QRU302" s="99"/>
      <c r="QRV302" s="98"/>
      <c r="QRW302" s="99"/>
      <c r="QRX302" s="98"/>
      <c r="QRY302" s="99"/>
      <c r="QRZ302" s="98"/>
      <c r="QSA302" s="99"/>
      <c r="QSB302" s="98"/>
      <c r="QSC302" s="99"/>
      <c r="QSD302" s="98"/>
      <c r="QSE302" s="99"/>
      <c r="QSF302" s="98"/>
      <c r="QSG302" s="99"/>
      <c r="QSH302" s="98"/>
      <c r="QSI302" s="99"/>
      <c r="QSJ302" s="98"/>
      <c r="QSK302" s="99"/>
      <c r="QSL302" s="98"/>
      <c r="QSM302" s="99"/>
      <c r="QSN302" s="98"/>
      <c r="QSO302" s="99"/>
      <c r="QSP302" s="98"/>
      <c r="QSQ302" s="99"/>
      <c r="QSR302" s="98"/>
      <c r="QSS302" s="99"/>
      <c r="QST302" s="98"/>
      <c r="QSU302" s="99"/>
      <c r="QSV302" s="98"/>
      <c r="QSW302" s="99"/>
      <c r="QSX302" s="98"/>
      <c r="QSY302" s="99"/>
      <c r="QSZ302" s="98"/>
      <c r="QTA302" s="99"/>
      <c r="QTB302" s="98"/>
      <c r="QTC302" s="99"/>
      <c r="QTD302" s="98"/>
      <c r="QTE302" s="99"/>
      <c r="QTF302" s="98"/>
      <c r="QTG302" s="99"/>
      <c r="QTH302" s="98"/>
      <c r="QTI302" s="99"/>
      <c r="QTJ302" s="98"/>
      <c r="QTK302" s="99"/>
      <c r="QTL302" s="98"/>
      <c r="QTM302" s="99"/>
      <c r="QTN302" s="98"/>
      <c r="QTO302" s="99"/>
      <c r="QTP302" s="98"/>
      <c r="QTQ302" s="99"/>
      <c r="QTR302" s="98"/>
      <c r="QTS302" s="99"/>
      <c r="QTT302" s="98"/>
      <c r="QTU302" s="99"/>
      <c r="QTV302" s="98"/>
      <c r="QTW302" s="99"/>
      <c r="QTX302" s="98"/>
      <c r="QTY302" s="99"/>
      <c r="QTZ302" s="98"/>
      <c r="QUA302" s="99"/>
      <c r="QUB302" s="98"/>
      <c r="QUC302" s="99"/>
      <c r="QUD302" s="98"/>
      <c r="QUE302" s="99"/>
      <c r="QUF302" s="98"/>
      <c r="QUG302" s="99"/>
      <c r="QUH302" s="98"/>
      <c r="QUI302" s="99"/>
      <c r="QUJ302" s="98"/>
      <c r="QUK302" s="99"/>
      <c r="QUL302" s="98"/>
      <c r="QUM302" s="99"/>
      <c r="QUN302" s="98"/>
      <c r="QUO302" s="99"/>
      <c r="QUP302" s="98"/>
      <c r="QUQ302" s="99"/>
      <c r="QUR302" s="98"/>
      <c r="QUS302" s="99"/>
      <c r="QUT302" s="98"/>
      <c r="QUU302" s="99"/>
      <c r="QUV302" s="98"/>
      <c r="QUW302" s="99"/>
      <c r="QUX302" s="98"/>
      <c r="QUY302" s="99"/>
      <c r="QUZ302" s="98"/>
      <c r="QVA302" s="99"/>
      <c r="QVB302" s="98"/>
      <c r="QVC302" s="99"/>
      <c r="QVD302" s="98"/>
      <c r="QVE302" s="99"/>
      <c r="QVF302" s="98"/>
      <c r="QVG302" s="99"/>
      <c r="QVH302" s="98"/>
      <c r="QVI302" s="99"/>
      <c r="QVJ302" s="98"/>
      <c r="QVK302" s="99"/>
      <c r="QVL302" s="98"/>
      <c r="QVM302" s="99"/>
      <c r="QVN302" s="98"/>
      <c r="QVO302" s="99"/>
      <c r="QVP302" s="98"/>
      <c r="QVQ302" s="99"/>
      <c r="QVR302" s="98"/>
      <c r="QVS302" s="99"/>
      <c r="QVT302" s="98"/>
      <c r="QVU302" s="99"/>
      <c r="QVV302" s="98"/>
      <c r="QVW302" s="99"/>
      <c r="QVX302" s="98"/>
      <c r="QVY302" s="99"/>
      <c r="QVZ302" s="98"/>
      <c r="QWA302" s="99"/>
      <c r="QWB302" s="98"/>
      <c r="QWC302" s="99"/>
      <c r="QWD302" s="98"/>
      <c r="QWE302" s="99"/>
      <c r="QWF302" s="98"/>
      <c r="QWG302" s="99"/>
      <c r="QWH302" s="98"/>
      <c r="QWI302" s="99"/>
      <c r="QWJ302" s="98"/>
      <c r="QWK302" s="99"/>
      <c r="QWL302" s="98"/>
      <c r="QWM302" s="99"/>
      <c r="QWN302" s="98"/>
      <c r="QWO302" s="99"/>
      <c r="QWP302" s="98"/>
      <c r="QWQ302" s="99"/>
      <c r="QWR302" s="98"/>
      <c r="QWS302" s="99"/>
      <c r="QWT302" s="98"/>
      <c r="QWU302" s="99"/>
      <c r="QWV302" s="98"/>
      <c r="QWW302" s="99"/>
      <c r="QWX302" s="98"/>
      <c r="QWY302" s="99"/>
      <c r="QWZ302" s="98"/>
      <c r="QXA302" s="99"/>
      <c r="QXB302" s="98"/>
      <c r="QXC302" s="99"/>
      <c r="QXD302" s="98"/>
      <c r="QXE302" s="99"/>
      <c r="QXF302" s="98"/>
      <c r="QXG302" s="99"/>
      <c r="QXH302" s="98"/>
      <c r="QXI302" s="99"/>
      <c r="QXJ302" s="98"/>
      <c r="QXK302" s="99"/>
      <c r="QXL302" s="98"/>
      <c r="QXM302" s="99"/>
      <c r="QXN302" s="98"/>
      <c r="QXO302" s="99"/>
      <c r="QXP302" s="98"/>
      <c r="QXQ302" s="99"/>
      <c r="QXR302" s="98"/>
      <c r="QXS302" s="99"/>
      <c r="QXT302" s="98"/>
      <c r="QXU302" s="99"/>
      <c r="QXV302" s="98"/>
      <c r="QXW302" s="99"/>
      <c r="QXX302" s="98"/>
      <c r="QXY302" s="99"/>
      <c r="QXZ302" s="98"/>
      <c r="QYA302" s="99"/>
      <c r="QYB302" s="98"/>
      <c r="QYC302" s="99"/>
      <c r="QYD302" s="98"/>
      <c r="QYE302" s="99"/>
      <c r="QYF302" s="98"/>
      <c r="QYG302" s="99"/>
      <c r="QYH302" s="98"/>
      <c r="QYI302" s="99"/>
      <c r="QYJ302" s="98"/>
      <c r="QYK302" s="99"/>
      <c r="QYL302" s="98"/>
      <c r="QYM302" s="99"/>
      <c r="QYN302" s="98"/>
      <c r="QYO302" s="99"/>
      <c r="QYP302" s="98"/>
      <c r="QYQ302" s="99"/>
      <c r="QYR302" s="98"/>
      <c r="QYS302" s="99"/>
      <c r="QYT302" s="98"/>
      <c r="QYU302" s="99"/>
      <c r="QYV302" s="98"/>
      <c r="QYW302" s="99"/>
      <c r="QYX302" s="98"/>
      <c r="QYY302" s="99"/>
      <c r="QYZ302" s="98"/>
      <c r="QZA302" s="99"/>
      <c r="QZB302" s="98"/>
      <c r="QZC302" s="99"/>
      <c r="QZD302" s="98"/>
      <c r="QZE302" s="99"/>
      <c r="QZF302" s="98"/>
      <c r="QZG302" s="99"/>
      <c r="QZH302" s="98"/>
      <c r="QZI302" s="99"/>
      <c r="QZJ302" s="98"/>
      <c r="QZK302" s="99"/>
      <c r="QZL302" s="98"/>
      <c r="QZM302" s="99"/>
      <c r="QZN302" s="98"/>
      <c r="QZO302" s="99"/>
      <c r="QZP302" s="98"/>
      <c r="QZQ302" s="99"/>
      <c r="QZR302" s="98"/>
      <c r="QZS302" s="99"/>
      <c r="QZT302" s="98"/>
      <c r="QZU302" s="99"/>
      <c r="QZV302" s="98"/>
      <c r="QZW302" s="99"/>
      <c r="QZX302" s="98"/>
      <c r="QZY302" s="99"/>
      <c r="QZZ302" s="98"/>
      <c r="RAA302" s="99"/>
      <c r="RAB302" s="98"/>
      <c r="RAC302" s="99"/>
      <c r="RAD302" s="98"/>
      <c r="RAE302" s="99"/>
      <c r="RAF302" s="98"/>
      <c r="RAG302" s="99"/>
      <c r="RAH302" s="98"/>
      <c r="RAI302" s="99"/>
      <c r="RAJ302" s="98"/>
      <c r="RAK302" s="99"/>
      <c r="RAL302" s="98"/>
      <c r="RAM302" s="99"/>
      <c r="RAN302" s="98"/>
      <c r="RAO302" s="99"/>
      <c r="RAP302" s="98"/>
      <c r="RAQ302" s="99"/>
      <c r="RAR302" s="98"/>
      <c r="RAS302" s="99"/>
      <c r="RAT302" s="98"/>
      <c r="RAU302" s="99"/>
      <c r="RAV302" s="98"/>
      <c r="RAW302" s="99"/>
      <c r="RAX302" s="98"/>
      <c r="RAY302" s="99"/>
      <c r="RAZ302" s="98"/>
      <c r="RBA302" s="99"/>
      <c r="RBB302" s="98"/>
      <c r="RBC302" s="99"/>
      <c r="RBD302" s="98"/>
      <c r="RBE302" s="99"/>
      <c r="RBF302" s="98"/>
      <c r="RBG302" s="99"/>
      <c r="RBH302" s="98"/>
      <c r="RBI302" s="99"/>
      <c r="RBJ302" s="98"/>
      <c r="RBK302" s="99"/>
      <c r="RBL302" s="98"/>
      <c r="RBM302" s="99"/>
      <c r="RBN302" s="98"/>
      <c r="RBO302" s="99"/>
      <c r="RBP302" s="98"/>
      <c r="RBQ302" s="99"/>
      <c r="RBR302" s="98"/>
      <c r="RBS302" s="99"/>
      <c r="RBT302" s="98"/>
      <c r="RBU302" s="99"/>
      <c r="RBV302" s="98"/>
      <c r="RBW302" s="99"/>
      <c r="RBX302" s="98"/>
      <c r="RBY302" s="99"/>
      <c r="RBZ302" s="98"/>
      <c r="RCA302" s="99"/>
      <c r="RCB302" s="98"/>
      <c r="RCC302" s="99"/>
      <c r="RCD302" s="98"/>
      <c r="RCE302" s="99"/>
      <c r="RCF302" s="98"/>
      <c r="RCG302" s="99"/>
      <c r="RCH302" s="98"/>
      <c r="RCI302" s="99"/>
      <c r="RCJ302" s="98"/>
      <c r="RCK302" s="99"/>
      <c r="RCL302" s="98"/>
      <c r="RCM302" s="99"/>
      <c r="RCN302" s="98"/>
      <c r="RCO302" s="99"/>
      <c r="RCP302" s="98"/>
      <c r="RCQ302" s="99"/>
      <c r="RCR302" s="98"/>
      <c r="RCS302" s="99"/>
      <c r="RCT302" s="98"/>
      <c r="RCU302" s="99"/>
      <c r="RCV302" s="98"/>
      <c r="RCW302" s="99"/>
      <c r="RCX302" s="98"/>
      <c r="RCY302" s="99"/>
      <c r="RCZ302" s="98"/>
      <c r="RDA302" s="99"/>
      <c r="RDB302" s="98"/>
      <c r="RDC302" s="99"/>
      <c r="RDD302" s="98"/>
      <c r="RDE302" s="99"/>
      <c r="RDF302" s="98"/>
      <c r="RDG302" s="99"/>
      <c r="RDH302" s="98"/>
      <c r="RDI302" s="99"/>
      <c r="RDJ302" s="98"/>
      <c r="RDK302" s="99"/>
      <c r="RDL302" s="98"/>
      <c r="RDM302" s="99"/>
      <c r="RDN302" s="98"/>
      <c r="RDO302" s="99"/>
      <c r="RDP302" s="98"/>
      <c r="RDQ302" s="99"/>
      <c r="RDR302" s="98"/>
      <c r="RDS302" s="99"/>
      <c r="RDT302" s="98"/>
      <c r="RDU302" s="99"/>
      <c r="RDV302" s="98"/>
      <c r="RDW302" s="99"/>
      <c r="RDX302" s="98"/>
      <c r="RDY302" s="99"/>
      <c r="RDZ302" s="98"/>
      <c r="REA302" s="99"/>
      <c r="REB302" s="98"/>
      <c r="REC302" s="99"/>
      <c r="RED302" s="98"/>
      <c r="REE302" s="99"/>
      <c r="REF302" s="98"/>
      <c r="REG302" s="99"/>
      <c r="REH302" s="98"/>
      <c r="REI302" s="99"/>
      <c r="REJ302" s="98"/>
      <c r="REK302" s="99"/>
      <c r="REL302" s="98"/>
      <c r="REM302" s="99"/>
      <c r="REN302" s="98"/>
      <c r="REO302" s="99"/>
      <c r="REP302" s="98"/>
      <c r="REQ302" s="99"/>
      <c r="RER302" s="98"/>
      <c r="RES302" s="99"/>
      <c r="RET302" s="98"/>
      <c r="REU302" s="99"/>
      <c r="REV302" s="98"/>
      <c r="REW302" s="99"/>
      <c r="REX302" s="98"/>
      <c r="REY302" s="99"/>
      <c r="REZ302" s="98"/>
      <c r="RFA302" s="99"/>
      <c r="RFB302" s="98"/>
      <c r="RFC302" s="99"/>
      <c r="RFD302" s="98"/>
      <c r="RFE302" s="99"/>
      <c r="RFF302" s="98"/>
      <c r="RFG302" s="99"/>
      <c r="RFH302" s="98"/>
      <c r="RFI302" s="99"/>
      <c r="RFJ302" s="98"/>
      <c r="RFK302" s="99"/>
      <c r="RFL302" s="98"/>
      <c r="RFM302" s="99"/>
      <c r="RFN302" s="98"/>
      <c r="RFO302" s="99"/>
      <c r="RFP302" s="98"/>
      <c r="RFQ302" s="99"/>
      <c r="RFR302" s="98"/>
      <c r="RFS302" s="99"/>
      <c r="RFT302" s="98"/>
      <c r="RFU302" s="99"/>
      <c r="RFV302" s="98"/>
      <c r="RFW302" s="99"/>
      <c r="RFX302" s="98"/>
      <c r="RFY302" s="99"/>
      <c r="RFZ302" s="98"/>
      <c r="RGA302" s="99"/>
      <c r="RGB302" s="98"/>
      <c r="RGC302" s="99"/>
      <c r="RGD302" s="98"/>
      <c r="RGE302" s="99"/>
      <c r="RGF302" s="98"/>
      <c r="RGG302" s="99"/>
      <c r="RGH302" s="98"/>
      <c r="RGI302" s="99"/>
      <c r="RGJ302" s="98"/>
      <c r="RGK302" s="99"/>
      <c r="RGL302" s="98"/>
      <c r="RGM302" s="99"/>
      <c r="RGN302" s="98"/>
      <c r="RGO302" s="99"/>
      <c r="RGP302" s="98"/>
      <c r="RGQ302" s="99"/>
      <c r="RGR302" s="98"/>
      <c r="RGS302" s="99"/>
      <c r="RGT302" s="98"/>
      <c r="RGU302" s="99"/>
      <c r="RGV302" s="98"/>
      <c r="RGW302" s="99"/>
      <c r="RGX302" s="98"/>
      <c r="RGY302" s="99"/>
      <c r="RGZ302" s="98"/>
      <c r="RHA302" s="99"/>
      <c r="RHB302" s="98"/>
      <c r="RHC302" s="99"/>
      <c r="RHD302" s="98"/>
      <c r="RHE302" s="99"/>
      <c r="RHF302" s="98"/>
      <c r="RHG302" s="99"/>
      <c r="RHH302" s="98"/>
      <c r="RHI302" s="99"/>
      <c r="RHJ302" s="98"/>
      <c r="RHK302" s="99"/>
      <c r="RHL302" s="98"/>
      <c r="RHM302" s="99"/>
      <c r="RHN302" s="98"/>
      <c r="RHO302" s="99"/>
      <c r="RHP302" s="98"/>
      <c r="RHQ302" s="99"/>
      <c r="RHR302" s="98"/>
      <c r="RHS302" s="99"/>
      <c r="RHT302" s="98"/>
      <c r="RHU302" s="99"/>
      <c r="RHV302" s="98"/>
      <c r="RHW302" s="99"/>
      <c r="RHX302" s="98"/>
      <c r="RHY302" s="99"/>
      <c r="RHZ302" s="98"/>
      <c r="RIA302" s="99"/>
      <c r="RIB302" s="98"/>
      <c r="RIC302" s="99"/>
      <c r="RID302" s="98"/>
      <c r="RIE302" s="99"/>
      <c r="RIF302" s="98"/>
      <c r="RIG302" s="99"/>
      <c r="RIH302" s="98"/>
      <c r="RII302" s="99"/>
      <c r="RIJ302" s="98"/>
      <c r="RIK302" s="99"/>
      <c r="RIL302" s="98"/>
      <c r="RIM302" s="99"/>
      <c r="RIN302" s="98"/>
      <c r="RIO302" s="99"/>
      <c r="RIP302" s="98"/>
      <c r="RIQ302" s="99"/>
      <c r="RIR302" s="98"/>
      <c r="RIS302" s="99"/>
      <c r="RIT302" s="98"/>
      <c r="RIU302" s="99"/>
      <c r="RIV302" s="98"/>
      <c r="RIW302" s="99"/>
      <c r="RIX302" s="98"/>
      <c r="RIY302" s="99"/>
      <c r="RIZ302" s="98"/>
      <c r="RJA302" s="99"/>
      <c r="RJB302" s="98"/>
      <c r="RJC302" s="99"/>
      <c r="RJD302" s="98"/>
      <c r="RJE302" s="99"/>
      <c r="RJF302" s="98"/>
      <c r="RJG302" s="99"/>
      <c r="RJH302" s="98"/>
      <c r="RJI302" s="99"/>
      <c r="RJJ302" s="98"/>
      <c r="RJK302" s="99"/>
      <c r="RJL302" s="98"/>
      <c r="RJM302" s="99"/>
      <c r="RJN302" s="98"/>
      <c r="RJO302" s="99"/>
      <c r="RJP302" s="98"/>
      <c r="RJQ302" s="99"/>
      <c r="RJR302" s="98"/>
      <c r="RJS302" s="99"/>
      <c r="RJT302" s="98"/>
      <c r="RJU302" s="99"/>
      <c r="RJV302" s="98"/>
      <c r="RJW302" s="99"/>
      <c r="RJX302" s="98"/>
      <c r="RJY302" s="99"/>
      <c r="RJZ302" s="98"/>
      <c r="RKA302" s="99"/>
      <c r="RKB302" s="98"/>
      <c r="RKC302" s="99"/>
      <c r="RKD302" s="98"/>
      <c r="RKE302" s="99"/>
      <c r="RKF302" s="98"/>
      <c r="RKG302" s="99"/>
      <c r="RKH302" s="98"/>
      <c r="RKI302" s="99"/>
      <c r="RKJ302" s="98"/>
      <c r="RKK302" s="99"/>
      <c r="RKL302" s="98"/>
      <c r="RKM302" s="99"/>
      <c r="RKN302" s="98"/>
      <c r="RKO302" s="99"/>
      <c r="RKP302" s="98"/>
      <c r="RKQ302" s="99"/>
      <c r="RKR302" s="98"/>
      <c r="RKS302" s="99"/>
      <c r="RKT302" s="98"/>
      <c r="RKU302" s="99"/>
      <c r="RKV302" s="98"/>
      <c r="RKW302" s="99"/>
      <c r="RKX302" s="98"/>
      <c r="RKY302" s="99"/>
      <c r="RKZ302" s="98"/>
      <c r="RLA302" s="99"/>
      <c r="RLB302" s="98"/>
      <c r="RLC302" s="99"/>
      <c r="RLD302" s="98"/>
      <c r="RLE302" s="99"/>
      <c r="RLF302" s="98"/>
      <c r="RLG302" s="99"/>
      <c r="RLH302" s="98"/>
      <c r="RLI302" s="99"/>
      <c r="RLJ302" s="98"/>
      <c r="RLK302" s="99"/>
      <c r="RLL302" s="98"/>
      <c r="RLM302" s="99"/>
      <c r="RLN302" s="98"/>
      <c r="RLO302" s="99"/>
      <c r="RLP302" s="98"/>
      <c r="RLQ302" s="99"/>
      <c r="RLR302" s="98"/>
      <c r="RLS302" s="99"/>
      <c r="RLT302" s="98"/>
      <c r="RLU302" s="99"/>
      <c r="RLV302" s="98"/>
      <c r="RLW302" s="99"/>
      <c r="RLX302" s="98"/>
      <c r="RLY302" s="99"/>
      <c r="RLZ302" s="98"/>
      <c r="RMA302" s="99"/>
      <c r="RMB302" s="98"/>
      <c r="RMC302" s="99"/>
      <c r="RMD302" s="98"/>
      <c r="RME302" s="99"/>
      <c r="RMF302" s="98"/>
      <c r="RMG302" s="99"/>
      <c r="RMH302" s="98"/>
      <c r="RMI302" s="99"/>
      <c r="RMJ302" s="98"/>
      <c r="RMK302" s="99"/>
      <c r="RML302" s="98"/>
      <c r="RMM302" s="99"/>
      <c r="RMN302" s="98"/>
      <c r="RMO302" s="99"/>
      <c r="RMP302" s="98"/>
      <c r="RMQ302" s="99"/>
      <c r="RMR302" s="98"/>
      <c r="RMS302" s="99"/>
      <c r="RMT302" s="98"/>
      <c r="RMU302" s="99"/>
      <c r="RMV302" s="98"/>
      <c r="RMW302" s="99"/>
      <c r="RMX302" s="98"/>
      <c r="RMY302" s="99"/>
      <c r="RMZ302" s="98"/>
      <c r="RNA302" s="99"/>
      <c r="RNB302" s="98"/>
      <c r="RNC302" s="99"/>
      <c r="RND302" s="98"/>
      <c r="RNE302" s="99"/>
      <c r="RNF302" s="98"/>
      <c r="RNG302" s="99"/>
      <c r="RNH302" s="98"/>
      <c r="RNI302" s="99"/>
      <c r="RNJ302" s="98"/>
      <c r="RNK302" s="99"/>
      <c r="RNL302" s="98"/>
      <c r="RNM302" s="99"/>
      <c r="RNN302" s="98"/>
      <c r="RNO302" s="99"/>
      <c r="RNP302" s="98"/>
      <c r="RNQ302" s="99"/>
      <c r="RNR302" s="98"/>
      <c r="RNS302" s="99"/>
      <c r="RNT302" s="98"/>
      <c r="RNU302" s="99"/>
      <c r="RNV302" s="98"/>
      <c r="RNW302" s="99"/>
      <c r="RNX302" s="98"/>
      <c r="RNY302" s="99"/>
      <c r="RNZ302" s="98"/>
      <c r="ROA302" s="99"/>
      <c r="ROB302" s="98"/>
      <c r="ROC302" s="99"/>
      <c r="ROD302" s="98"/>
      <c r="ROE302" s="99"/>
      <c r="ROF302" s="98"/>
      <c r="ROG302" s="99"/>
      <c r="ROH302" s="98"/>
      <c r="ROI302" s="99"/>
      <c r="ROJ302" s="98"/>
      <c r="ROK302" s="99"/>
      <c r="ROL302" s="98"/>
      <c r="ROM302" s="99"/>
      <c r="RON302" s="98"/>
      <c r="ROO302" s="99"/>
      <c r="ROP302" s="98"/>
      <c r="ROQ302" s="99"/>
      <c r="ROR302" s="98"/>
      <c r="ROS302" s="99"/>
      <c r="ROT302" s="98"/>
      <c r="ROU302" s="99"/>
      <c r="ROV302" s="98"/>
      <c r="ROW302" s="99"/>
      <c r="ROX302" s="98"/>
      <c r="ROY302" s="99"/>
      <c r="ROZ302" s="98"/>
      <c r="RPA302" s="99"/>
      <c r="RPB302" s="98"/>
      <c r="RPC302" s="99"/>
      <c r="RPD302" s="98"/>
      <c r="RPE302" s="99"/>
      <c r="RPF302" s="98"/>
      <c r="RPG302" s="99"/>
      <c r="RPH302" s="98"/>
      <c r="RPI302" s="99"/>
      <c r="RPJ302" s="98"/>
      <c r="RPK302" s="99"/>
      <c r="RPL302" s="98"/>
      <c r="RPM302" s="99"/>
      <c r="RPN302" s="98"/>
      <c r="RPO302" s="99"/>
      <c r="RPP302" s="98"/>
      <c r="RPQ302" s="99"/>
      <c r="RPR302" s="98"/>
      <c r="RPS302" s="99"/>
      <c r="RPT302" s="98"/>
      <c r="RPU302" s="99"/>
      <c r="RPV302" s="98"/>
      <c r="RPW302" s="99"/>
      <c r="RPX302" s="98"/>
      <c r="RPY302" s="99"/>
      <c r="RPZ302" s="98"/>
      <c r="RQA302" s="99"/>
      <c r="RQB302" s="98"/>
      <c r="RQC302" s="99"/>
      <c r="RQD302" s="98"/>
      <c r="RQE302" s="99"/>
      <c r="RQF302" s="98"/>
      <c r="RQG302" s="99"/>
      <c r="RQH302" s="98"/>
      <c r="RQI302" s="99"/>
      <c r="RQJ302" s="98"/>
      <c r="RQK302" s="99"/>
      <c r="RQL302" s="98"/>
      <c r="RQM302" s="99"/>
      <c r="RQN302" s="98"/>
      <c r="RQO302" s="99"/>
      <c r="RQP302" s="98"/>
      <c r="RQQ302" s="99"/>
      <c r="RQR302" s="98"/>
      <c r="RQS302" s="99"/>
      <c r="RQT302" s="98"/>
      <c r="RQU302" s="99"/>
      <c r="RQV302" s="98"/>
      <c r="RQW302" s="99"/>
      <c r="RQX302" s="98"/>
      <c r="RQY302" s="99"/>
      <c r="RQZ302" s="98"/>
      <c r="RRA302" s="99"/>
      <c r="RRB302" s="98"/>
      <c r="RRC302" s="99"/>
      <c r="RRD302" s="98"/>
      <c r="RRE302" s="99"/>
      <c r="RRF302" s="98"/>
      <c r="RRG302" s="99"/>
      <c r="RRH302" s="98"/>
      <c r="RRI302" s="99"/>
      <c r="RRJ302" s="98"/>
      <c r="RRK302" s="99"/>
      <c r="RRL302" s="98"/>
      <c r="RRM302" s="99"/>
      <c r="RRN302" s="98"/>
      <c r="RRO302" s="99"/>
      <c r="RRP302" s="98"/>
      <c r="RRQ302" s="99"/>
      <c r="RRR302" s="98"/>
      <c r="RRS302" s="99"/>
      <c r="RRT302" s="98"/>
      <c r="RRU302" s="99"/>
      <c r="RRV302" s="98"/>
      <c r="RRW302" s="99"/>
      <c r="RRX302" s="98"/>
      <c r="RRY302" s="99"/>
      <c r="RRZ302" s="98"/>
      <c r="RSA302" s="99"/>
      <c r="RSB302" s="98"/>
      <c r="RSC302" s="99"/>
      <c r="RSD302" s="98"/>
      <c r="RSE302" s="99"/>
      <c r="RSF302" s="98"/>
      <c r="RSG302" s="99"/>
      <c r="RSH302" s="98"/>
      <c r="RSI302" s="99"/>
      <c r="RSJ302" s="98"/>
      <c r="RSK302" s="99"/>
      <c r="RSL302" s="98"/>
      <c r="RSM302" s="99"/>
      <c r="RSN302" s="98"/>
      <c r="RSO302" s="99"/>
      <c r="RSP302" s="98"/>
      <c r="RSQ302" s="99"/>
      <c r="RSR302" s="98"/>
      <c r="RSS302" s="99"/>
      <c r="RST302" s="98"/>
      <c r="RSU302" s="99"/>
      <c r="RSV302" s="98"/>
      <c r="RSW302" s="99"/>
      <c r="RSX302" s="98"/>
      <c r="RSY302" s="99"/>
      <c r="RSZ302" s="98"/>
      <c r="RTA302" s="99"/>
      <c r="RTB302" s="98"/>
      <c r="RTC302" s="99"/>
      <c r="RTD302" s="98"/>
      <c r="RTE302" s="99"/>
      <c r="RTF302" s="98"/>
      <c r="RTG302" s="99"/>
      <c r="RTH302" s="98"/>
      <c r="RTI302" s="99"/>
      <c r="RTJ302" s="98"/>
      <c r="RTK302" s="99"/>
      <c r="RTL302" s="98"/>
      <c r="RTM302" s="99"/>
      <c r="RTN302" s="98"/>
      <c r="RTO302" s="99"/>
      <c r="RTP302" s="98"/>
      <c r="RTQ302" s="99"/>
      <c r="RTR302" s="98"/>
      <c r="RTS302" s="99"/>
      <c r="RTT302" s="98"/>
      <c r="RTU302" s="99"/>
      <c r="RTV302" s="98"/>
      <c r="RTW302" s="99"/>
      <c r="RTX302" s="98"/>
      <c r="RTY302" s="99"/>
      <c r="RTZ302" s="98"/>
      <c r="RUA302" s="99"/>
      <c r="RUB302" s="98"/>
      <c r="RUC302" s="99"/>
      <c r="RUD302" s="98"/>
      <c r="RUE302" s="99"/>
      <c r="RUF302" s="98"/>
      <c r="RUG302" s="99"/>
      <c r="RUH302" s="98"/>
      <c r="RUI302" s="99"/>
      <c r="RUJ302" s="98"/>
      <c r="RUK302" s="99"/>
      <c r="RUL302" s="98"/>
      <c r="RUM302" s="99"/>
      <c r="RUN302" s="98"/>
      <c r="RUO302" s="99"/>
      <c r="RUP302" s="98"/>
      <c r="RUQ302" s="99"/>
      <c r="RUR302" s="98"/>
      <c r="RUS302" s="99"/>
      <c r="RUT302" s="98"/>
      <c r="RUU302" s="99"/>
      <c r="RUV302" s="98"/>
      <c r="RUW302" s="99"/>
      <c r="RUX302" s="98"/>
      <c r="RUY302" s="99"/>
      <c r="RUZ302" s="98"/>
      <c r="RVA302" s="99"/>
      <c r="RVB302" s="98"/>
      <c r="RVC302" s="99"/>
      <c r="RVD302" s="98"/>
      <c r="RVE302" s="99"/>
      <c r="RVF302" s="98"/>
      <c r="RVG302" s="99"/>
      <c r="RVH302" s="98"/>
      <c r="RVI302" s="99"/>
      <c r="RVJ302" s="98"/>
      <c r="RVK302" s="99"/>
      <c r="RVL302" s="98"/>
      <c r="RVM302" s="99"/>
      <c r="RVN302" s="98"/>
      <c r="RVO302" s="99"/>
      <c r="RVP302" s="98"/>
      <c r="RVQ302" s="99"/>
      <c r="RVR302" s="98"/>
      <c r="RVS302" s="99"/>
      <c r="RVT302" s="98"/>
      <c r="RVU302" s="99"/>
      <c r="RVV302" s="98"/>
      <c r="RVW302" s="99"/>
      <c r="RVX302" s="98"/>
      <c r="RVY302" s="99"/>
      <c r="RVZ302" s="98"/>
      <c r="RWA302" s="99"/>
      <c r="RWB302" s="98"/>
      <c r="RWC302" s="99"/>
      <c r="RWD302" s="98"/>
      <c r="RWE302" s="99"/>
      <c r="RWF302" s="98"/>
      <c r="RWG302" s="99"/>
      <c r="RWH302" s="98"/>
      <c r="RWI302" s="99"/>
      <c r="RWJ302" s="98"/>
      <c r="RWK302" s="99"/>
      <c r="RWL302" s="98"/>
      <c r="RWM302" s="99"/>
      <c r="RWN302" s="98"/>
      <c r="RWO302" s="99"/>
      <c r="RWP302" s="98"/>
      <c r="RWQ302" s="99"/>
      <c r="RWR302" s="98"/>
      <c r="RWS302" s="99"/>
      <c r="RWT302" s="98"/>
      <c r="RWU302" s="99"/>
      <c r="RWV302" s="98"/>
      <c r="RWW302" s="99"/>
      <c r="RWX302" s="98"/>
      <c r="RWY302" s="99"/>
      <c r="RWZ302" s="98"/>
      <c r="RXA302" s="99"/>
      <c r="RXB302" s="98"/>
      <c r="RXC302" s="99"/>
      <c r="RXD302" s="98"/>
      <c r="RXE302" s="99"/>
      <c r="RXF302" s="98"/>
      <c r="RXG302" s="99"/>
      <c r="RXH302" s="98"/>
      <c r="RXI302" s="99"/>
      <c r="RXJ302" s="98"/>
      <c r="RXK302" s="99"/>
      <c r="RXL302" s="98"/>
      <c r="RXM302" s="99"/>
      <c r="RXN302" s="98"/>
      <c r="RXO302" s="99"/>
      <c r="RXP302" s="98"/>
      <c r="RXQ302" s="99"/>
      <c r="RXR302" s="98"/>
      <c r="RXS302" s="99"/>
      <c r="RXT302" s="98"/>
      <c r="RXU302" s="99"/>
      <c r="RXV302" s="98"/>
      <c r="RXW302" s="99"/>
      <c r="RXX302" s="98"/>
      <c r="RXY302" s="99"/>
      <c r="RXZ302" s="98"/>
      <c r="RYA302" s="99"/>
      <c r="RYB302" s="98"/>
      <c r="RYC302" s="99"/>
      <c r="RYD302" s="98"/>
      <c r="RYE302" s="99"/>
      <c r="RYF302" s="98"/>
      <c r="RYG302" s="99"/>
      <c r="RYH302" s="98"/>
      <c r="RYI302" s="99"/>
      <c r="RYJ302" s="98"/>
      <c r="RYK302" s="99"/>
      <c r="RYL302" s="98"/>
      <c r="RYM302" s="99"/>
      <c r="RYN302" s="98"/>
      <c r="RYO302" s="99"/>
      <c r="RYP302" s="98"/>
      <c r="RYQ302" s="99"/>
      <c r="RYR302" s="98"/>
      <c r="RYS302" s="99"/>
      <c r="RYT302" s="98"/>
      <c r="RYU302" s="99"/>
      <c r="RYV302" s="98"/>
      <c r="RYW302" s="99"/>
      <c r="RYX302" s="98"/>
      <c r="RYY302" s="99"/>
      <c r="RYZ302" s="98"/>
      <c r="RZA302" s="99"/>
      <c r="RZB302" s="98"/>
      <c r="RZC302" s="99"/>
      <c r="RZD302" s="98"/>
      <c r="RZE302" s="99"/>
      <c r="RZF302" s="98"/>
      <c r="RZG302" s="99"/>
      <c r="RZH302" s="98"/>
      <c r="RZI302" s="99"/>
      <c r="RZJ302" s="98"/>
      <c r="RZK302" s="99"/>
      <c r="RZL302" s="98"/>
      <c r="RZM302" s="99"/>
      <c r="RZN302" s="98"/>
      <c r="RZO302" s="99"/>
      <c r="RZP302" s="98"/>
      <c r="RZQ302" s="99"/>
      <c r="RZR302" s="98"/>
      <c r="RZS302" s="99"/>
      <c r="RZT302" s="98"/>
      <c r="RZU302" s="99"/>
      <c r="RZV302" s="98"/>
      <c r="RZW302" s="99"/>
      <c r="RZX302" s="98"/>
      <c r="RZY302" s="99"/>
      <c r="RZZ302" s="98"/>
      <c r="SAA302" s="99"/>
      <c r="SAB302" s="98"/>
      <c r="SAC302" s="99"/>
      <c r="SAD302" s="98"/>
      <c r="SAE302" s="99"/>
      <c r="SAF302" s="98"/>
      <c r="SAG302" s="99"/>
      <c r="SAH302" s="98"/>
      <c r="SAI302" s="99"/>
      <c r="SAJ302" s="98"/>
      <c r="SAK302" s="99"/>
      <c r="SAL302" s="98"/>
      <c r="SAM302" s="99"/>
      <c r="SAN302" s="98"/>
      <c r="SAO302" s="99"/>
      <c r="SAP302" s="98"/>
      <c r="SAQ302" s="99"/>
      <c r="SAR302" s="98"/>
      <c r="SAS302" s="99"/>
      <c r="SAT302" s="98"/>
      <c r="SAU302" s="99"/>
      <c r="SAV302" s="98"/>
      <c r="SAW302" s="99"/>
      <c r="SAX302" s="98"/>
      <c r="SAY302" s="99"/>
      <c r="SAZ302" s="98"/>
      <c r="SBA302" s="99"/>
      <c r="SBB302" s="98"/>
      <c r="SBC302" s="99"/>
      <c r="SBD302" s="98"/>
      <c r="SBE302" s="99"/>
      <c r="SBF302" s="98"/>
      <c r="SBG302" s="99"/>
      <c r="SBH302" s="98"/>
      <c r="SBI302" s="99"/>
      <c r="SBJ302" s="98"/>
      <c r="SBK302" s="99"/>
      <c r="SBL302" s="98"/>
      <c r="SBM302" s="99"/>
      <c r="SBN302" s="98"/>
      <c r="SBO302" s="99"/>
      <c r="SBP302" s="98"/>
      <c r="SBQ302" s="99"/>
      <c r="SBR302" s="98"/>
      <c r="SBS302" s="99"/>
      <c r="SBT302" s="98"/>
      <c r="SBU302" s="99"/>
      <c r="SBV302" s="98"/>
      <c r="SBW302" s="99"/>
      <c r="SBX302" s="98"/>
      <c r="SBY302" s="99"/>
      <c r="SBZ302" s="98"/>
      <c r="SCA302" s="99"/>
      <c r="SCB302" s="98"/>
      <c r="SCC302" s="99"/>
      <c r="SCD302" s="98"/>
      <c r="SCE302" s="99"/>
      <c r="SCF302" s="98"/>
      <c r="SCG302" s="99"/>
      <c r="SCH302" s="98"/>
      <c r="SCI302" s="99"/>
      <c r="SCJ302" s="98"/>
      <c r="SCK302" s="99"/>
      <c r="SCL302" s="98"/>
      <c r="SCM302" s="99"/>
      <c r="SCN302" s="98"/>
      <c r="SCO302" s="99"/>
      <c r="SCP302" s="98"/>
      <c r="SCQ302" s="99"/>
      <c r="SCR302" s="98"/>
      <c r="SCS302" s="99"/>
      <c r="SCT302" s="98"/>
      <c r="SCU302" s="99"/>
      <c r="SCV302" s="98"/>
      <c r="SCW302" s="99"/>
      <c r="SCX302" s="98"/>
      <c r="SCY302" s="99"/>
      <c r="SCZ302" s="98"/>
      <c r="SDA302" s="99"/>
      <c r="SDB302" s="98"/>
      <c r="SDC302" s="99"/>
      <c r="SDD302" s="98"/>
      <c r="SDE302" s="99"/>
      <c r="SDF302" s="98"/>
      <c r="SDG302" s="99"/>
      <c r="SDH302" s="98"/>
      <c r="SDI302" s="99"/>
      <c r="SDJ302" s="98"/>
      <c r="SDK302" s="99"/>
      <c r="SDL302" s="98"/>
      <c r="SDM302" s="99"/>
      <c r="SDN302" s="98"/>
      <c r="SDO302" s="99"/>
      <c r="SDP302" s="98"/>
      <c r="SDQ302" s="99"/>
      <c r="SDR302" s="98"/>
      <c r="SDS302" s="99"/>
      <c r="SDT302" s="98"/>
      <c r="SDU302" s="99"/>
      <c r="SDV302" s="98"/>
      <c r="SDW302" s="99"/>
      <c r="SDX302" s="98"/>
      <c r="SDY302" s="99"/>
      <c r="SDZ302" s="98"/>
      <c r="SEA302" s="99"/>
      <c r="SEB302" s="98"/>
      <c r="SEC302" s="99"/>
      <c r="SED302" s="98"/>
      <c r="SEE302" s="99"/>
      <c r="SEF302" s="98"/>
      <c r="SEG302" s="99"/>
      <c r="SEH302" s="98"/>
      <c r="SEI302" s="99"/>
      <c r="SEJ302" s="98"/>
      <c r="SEK302" s="99"/>
      <c r="SEL302" s="98"/>
      <c r="SEM302" s="99"/>
      <c r="SEN302" s="98"/>
      <c r="SEO302" s="99"/>
      <c r="SEP302" s="98"/>
      <c r="SEQ302" s="99"/>
      <c r="SER302" s="98"/>
      <c r="SES302" s="99"/>
      <c r="SET302" s="98"/>
      <c r="SEU302" s="99"/>
      <c r="SEV302" s="98"/>
      <c r="SEW302" s="99"/>
      <c r="SEX302" s="98"/>
      <c r="SEY302" s="99"/>
      <c r="SEZ302" s="98"/>
      <c r="SFA302" s="99"/>
      <c r="SFB302" s="98"/>
      <c r="SFC302" s="99"/>
      <c r="SFD302" s="98"/>
      <c r="SFE302" s="99"/>
      <c r="SFF302" s="98"/>
      <c r="SFG302" s="99"/>
      <c r="SFH302" s="98"/>
      <c r="SFI302" s="99"/>
      <c r="SFJ302" s="98"/>
      <c r="SFK302" s="99"/>
      <c r="SFL302" s="98"/>
      <c r="SFM302" s="99"/>
      <c r="SFN302" s="98"/>
      <c r="SFO302" s="99"/>
      <c r="SFP302" s="98"/>
      <c r="SFQ302" s="99"/>
      <c r="SFR302" s="98"/>
      <c r="SFS302" s="99"/>
      <c r="SFT302" s="98"/>
      <c r="SFU302" s="99"/>
      <c r="SFV302" s="98"/>
      <c r="SFW302" s="99"/>
      <c r="SFX302" s="98"/>
      <c r="SFY302" s="99"/>
      <c r="SFZ302" s="98"/>
      <c r="SGA302" s="99"/>
      <c r="SGB302" s="98"/>
      <c r="SGC302" s="99"/>
      <c r="SGD302" s="98"/>
      <c r="SGE302" s="99"/>
      <c r="SGF302" s="98"/>
      <c r="SGG302" s="99"/>
      <c r="SGH302" s="98"/>
      <c r="SGI302" s="99"/>
      <c r="SGJ302" s="98"/>
      <c r="SGK302" s="99"/>
      <c r="SGL302" s="98"/>
      <c r="SGM302" s="99"/>
      <c r="SGN302" s="98"/>
      <c r="SGO302" s="99"/>
      <c r="SGP302" s="98"/>
      <c r="SGQ302" s="99"/>
      <c r="SGR302" s="98"/>
      <c r="SGS302" s="99"/>
      <c r="SGT302" s="98"/>
      <c r="SGU302" s="99"/>
      <c r="SGV302" s="98"/>
      <c r="SGW302" s="99"/>
      <c r="SGX302" s="98"/>
      <c r="SGY302" s="99"/>
      <c r="SGZ302" s="98"/>
      <c r="SHA302" s="99"/>
      <c r="SHB302" s="98"/>
      <c r="SHC302" s="99"/>
      <c r="SHD302" s="98"/>
      <c r="SHE302" s="99"/>
      <c r="SHF302" s="98"/>
      <c r="SHG302" s="99"/>
      <c r="SHH302" s="98"/>
      <c r="SHI302" s="99"/>
      <c r="SHJ302" s="98"/>
      <c r="SHK302" s="99"/>
      <c r="SHL302" s="98"/>
      <c r="SHM302" s="99"/>
      <c r="SHN302" s="98"/>
      <c r="SHO302" s="99"/>
      <c r="SHP302" s="98"/>
      <c r="SHQ302" s="99"/>
      <c r="SHR302" s="98"/>
      <c r="SHS302" s="99"/>
      <c r="SHT302" s="98"/>
      <c r="SHU302" s="99"/>
      <c r="SHV302" s="98"/>
      <c r="SHW302" s="99"/>
      <c r="SHX302" s="98"/>
      <c r="SHY302" s="99"/>
      <c r="SHZ302" s="98"/>
      <c r="SIA302" s="99"/>
      <c r="SIB302" s="98"/>
      <c r="SIC302" s="99"/>
      <c r="SID302" s="98"/>
      <c r="SIE302" s="99"/>
      <c r="SIF302" s="98"/>
      <c r="SIG302" s="99"/>
      <c r="SIH302" s="98"/>
      <c r="SII302" s="99"/>
      <c r="SIJ302" s="98"/>
      <c r="SIK302" s="99"/>
      <c r="SIL302" s="98"/>
      <c r="SIM302" s="99"/>
      <c r="SIN302" s="98"/>
      <c r="SIO302" s="99"/>
      <c r="SIP302" s="98"/>
      <c r="SIQ302" s="99"/>
      <c r="SIR302" s="98"/>
      <c r="SIS302" s="99"/>
      <c r="SIT302" s="98"/>
      <c r="SIU302" s="99"/>
      <c r="SIV302" s="98"/>
      <c r="SIW302" s="99"/>
      <c r="SIX302" s="98"/>
      <c r="SIY302" s="99"/>
      <c r="SIZ302" s="98"/>
      <c r="SJA302" s="99"/>
      <c r="SJB302" s="98"/>
      <c r="SJC302" s="99"/>
      <c r="SJD302" s="98"/>
      <c r="SJE302" s="99"/>
      <c r="SJF302" s="98"/>
      <c r="SJG302" s="99"/>
      <c r="SJH302" s="98"/>
      <c r="SJI302" s="99"/>
      <c r="SJJ302" s="98"/>
      <c r="SJK302" s="99"/>
      <c r="SJL302" s="98"/>
      <c r="SJM302" s="99"/>
      <c r="SJN302" s="98"/>
      <c r="SJO302" s="99"/>
      <c r="SJP302" s="98"/>
      <c r="SJQ302" s="99"/>
      <c r="SJR302" s="98"/>
      <c r="SJS302" s="99"/>
      <c r="SJT302" s="98"/>
      <c r="SJU302" s="99"/>
      <c r="SJV302" s="98"/>
      <c r="SJW302" s="99"/>
      <c r="SJX302" s="98"/>
      <c r="SJY302" s="99"/>
      <c r="SJZ302" s="98"/>
      <c r="SKA302" s="99"/>
      <c r="SKB302" s="98"/>
      <c r="SKC302" s="99"/>
      <c r="SKD302" s="98"/>
      <c r="SKE302" s="99"/>
      <c r="SKF302" s="98"/>
      <c r="SKG302" s="99"/>
      <c r="SKH302" s="98"/>
      <c r="SKI302" s="99"/>
      <c r="SKJ302" s="98"/>
      <c r="SKK302" s="99"/>
      <c r="SKL302" s="98"/>
      <c r="SKM302" s="99"/>
      <c r="SKN302" s="98"/>
      <c r="SKO302" s="99"/>
      <c r="SKP302" s="98"/>
      <c r="SKQ302" s="99"/>
      <c r="SKR302" s="98"/>
      <c r="SKS302" s="99"/>
      <c r="SKT302" s="98"/>
      <c r="SKU302" s="99"/>
      <c r="SKV302" s="98"/>
      <c r="SKW302" s="99"/>
      <c r="SKX302" s="98"/>
      <c r="SKY302" s="99"/>
      <c r="SKZ302" s="98"/>
      <c r="SLA302" s="99"/>
      <c r="SLB302" s="98"/>
      <c r="SLC302" s="99"/>
      <c r="SLD302" s="98"/>
      <c r="SLE302" s="99"/>
      <c r="SLF302" s="98"/>
      <c r="SLG302" s="99"/>
      <c r="SLH302" s="98"/>
      <c r="SLI302" s="99"/>
      <c r="SLJ302" s="98"/>
      <c r="SLK302" s="99"/>
      <c r="SLL302" s="98"/>
      <c r="SLM302" s="99"/>
      <c r="SLN302" s="98"/>
      <c r="SLO302" s="99"/>
      <c r="SLP302" s="98"/>
      <c r="SLQ302" s="99"/>
      <c r="SLR302" s="98"/>
      <c r="SLS302" s="99"/>
      <c r="SLT302" s="98"/>
      <c r="SLU302" s="99"/>
      <c r="SLV302" s="98"/>
      <c r="SLW302" s="99"/>
      <c r="SLX302" s="98"/>
      <c r="SLY302" s="99"/>
      <c r="SLZ302" s="98"/>
      <c r="SMA302" s="99"/>
      <c r="SMB302" s="98"/>
      <c r="SMC302" s="99"/>
      <c r="SMD302" s="98"/>
      <c r="SME302" s="99"/>
      <c r="SMF302" s="98"/>
      <c r="SMG302" s="99"/>
      <c r="SMH302" s="98"/>
      <c r="SMI302" s="99"/>
      <c r="SMJ302" s="98"/>
      <c r="SMK302" s="99"/>
      <c r="SML302" s="98"/>
      <c r="SMM302" s="99"/>
      <c r="SMN302" s="98"/>
      <c r="SMO302" s="99"/>
      <c r="SMP302" s="98"/>
      <c r="SMQ302" s="99"/>
      <c r="SMR302" s="98"/>
      <c r="SMS302" s="99"/>
      <c r="SMT302" s="98"/>
      <c r="SMU302" s="99"/>
      <c r="SMV302" s="98"/>
      <c r="SMW302" s="99"/>
      <c r="SMX302" s="98"/>
      <c r="SMY302" s="99"/>
      <c r="SMZ302" s="98"/>
      <c r="SNA302" s="99"/>
      <c r="SNB302" s="98"/>
      <c r="SNC302" s="99"/>
      <c r="SND302" s="98"/>
      <c r="SNE302" s="99"/>
      <c r="SNF302" s="98"/>
      <c r="SNG302" s="99"/>
      <c r="SNH302" s="98"/>
      <c r="SNI302" s="99"/>
      <c r="SNJ302" s="98"/>
      <c r="SNK302" s="99"/>
      <c r="SNL302" s="98"/>
      <c r="SNM302" s="99"/>
      <c r="SNN302" s="98"/>
      <c r="SNO302" s="99"/>
      <c r="SNP302" s="98"/>
      <c r="SNQ302" s="99"/>
      <c r="SNR302" s="98"/>
      <c r="SNS302" s="99"/>
      <c r="SNT302" s="98"/>
      <c r="SNU302" s="99"/>
      <c r="SNV302" s="98"/>
      <c r="SNW302" s="99"/>
      <c r="SNX302" s="98"/>
      <c r="SNY302" s="99"/>
      <c r="SNZ302" s="98"/>
      <c r="SOA302" s="99"/>
      <c r="SOB302" s="98"/>
      <c r="SOC302" s="99"/>
      <c r="SOD302" s="98"/>
      <c r="SOE302" s="99"/>
      <c r="SOF302" s="98"/>
      <c r="SOG302" s="99"/>
      <c r="SOH302" s="98"/>
      <c r="SOI302" s="99"/>
      <c r="SOJ302" s="98"/>
      <c r="SOK302" s="99"/>
      <c r="SOL302" s="98"/>
      <c r="SOM302" s="99"/>
      <c r="SON302" s="98"/>
      <c r="SOO302" s="99"/>
      <c r="SOP302" s="98"/>
      <c r="SOQ302" s="99"/>
      <c r="SOR302" s="98"/>
      <c r="SOS302" s="99"/>
      <c r="SOT302" s="98"/>
      <c r="SOU302" s="99"/>
      <c r="SOV302" s="98"/>
      <c r="SOW302" s="99"/>
      <c r="SOX302" s="98"/>
      <c r="SOY302" s="99"/>
      <c r="SOZ302" s="98"/>
      <c r="SPA302" s="99"/>
      <c r="SPB302" s="98"/>
      <c r="SPC302" s="99"/>
      <c r="SPD302" s="98"/>
      <c r="SPE302" s="99"/>
      <c r="SPF302" s="98"/>
      <c r="SPG302" s="99"/>
      <c r="SPH302" s="98"/>
      <c r="SPI302" s="99"/>
      <c r="SPJ302" s="98"/>
      <c r="SPK302" s="99"/>
      <c r="SPL302" s="98"/>
      <c r="SPM302" s="99"/>
      <c r="SPN302" s="98"/>
      <c r="SPO302" s="99"/>
      <c r="SPP302" s="98"/>
      <c r="SPQ302" s="99"/>
      <c r="SPR302" s="98"/>
      <c r="SPS302" s="99"/>
      <c r="SPT302" s="98"/>
      <c r="SPU302" s="99"/>
      <c r="SPV302" s="98"/>
      <c r="SPW302" s="99"/>
      <c r="SPX302" s="98"/>
      <c r="SPY302" s="99"/>
      <c r="SPZ302" s="98"/>
      <c r="SQA302" s="99"/>
      <c r="SQB302" s="98"/>
      <c r="SQC302" s="99"/>
      <c r="SQD302" s="98"/>
      <c r="SQE302" s="99"/>
      <c r="SQF302" s="98"/>
      <c r="SQG302" s="99"/>
      <c r="SQH302" s="98"/>
      <c r="SQI302" s="99"/>
      <c r="SQJ302" s="98"/>
      <c r="SQK302" s="99"/>
      <c r="SQL302" s="98"/>
      <c r="SQM302" s="99"/>
      <c r="SQN302" s="98"/>
      <c r="SQO302" s="99"/>
      <c r="SQP302" s="98"/>
      <c r="SQQ302" s="99"/>
      <c r="SQR302" s="98"/>
      <c r="SQS302" s="99"/>
      <c r="SQT302" s="98"/>
      <c r="SQU302" s="99"/>
      <c r="SQV302" s="98"/>
      <c r="SQW302" s="99"/>
      <c r="SQX302" s="98"/>
      <c r="SQY302" s="99"/>
      <c r="SQZ302" s="98"/>
      <c r="SRA302" s="99"/>
      <c r="SRB302" s="98"/>
      <c r="SRC302" s="99"/>
      <c r="SRD302" s="98"/>
      <c r="SRE302" s="99"/>
      <c r="SRF302" s="98"/>
      <c r="SRG302" s="99"/>
      <c r="SRH302" s="98"/>
      <c r="SRI302" s="99"/>
      <c r="SRJ302" s="98"/>
      <c r="SRK302" s="99"/>
      <c r="SRL302" s="98"/>
      <c r="SRM302" s="99"/>
      <c r="SRN302" s="98"/>
      <c r="SRO302" s="99"/>
      <c r="SRP302" s="98"/>
      <c r="SRQ302" s="99"/>
      <c r="SRR302" s="98"/>
      <c r="SRS302" s="99"/>
      <c r="SRT302" s="98"/>
      <c r="SRU302" s="99"/>
      <c r="SRV302" s="98"/>
      <c r="SRW302" s="99"/>
      <c r="SRX302" s="98"/>
      <c r="SRY302" s="99"/>
      <c r="SRZ302" s="98"/>
      <c r="SSA302" s="99"/>
      <c r="SSB302" s="98"/>
      <c r="SSC302" s="99"/>
      <c r="SSD302" s="98"/>
      <c r="SSE302" s="99"/>
      <c r="SSF302" s="98"/>
      <c r="SSG302" s="99"/>
      <c r="SSH302" s="98"/>
      <c r="SSI302" s="99"/>
      <c r="SSJ302" s="98"/>
      <c r="SSK302" s="99"/>
      <c r="SSL302" s="98"/>
      <c r="SSM302" s="99"/>
      <c r="SSN302" s="98"/>
      <c r="SSO302" s="99"/>
      <c r="SSP302" s="98"/>
      <c r="SSQ302" s="99"/>
      <c r="SSR302" s="98"/>
      <c r="SSS302" s="99"/>
      <c r="SST302" s="98"/>
      <c r="SSU302" s="99"/>
      <c r="SSV302" s="98"/>
      <c r="SSW302" s="99"/>
      <c r="SSX302" s="98"/>
      <c r="SSY302" s="99"/>
      <c r="SSZ302" s="98"/>
      <c r="STA302" s="99"/>
      <c r="STB302" s="98"/>
      <c r="STC302" s="99"/>
      <c r="STD302" s="98"/>
      <c r="STE302" s="99"/>
      <c r="STF302" s="98"/>
      <c r="STG302" s="99"/>
      <c r="STH302" s="98"/>
      <c r="STI302" s="99"/>
      <c r="STJ302" s="98"/>
      <c r="STK302" s="99"/>
      <c r="STL302" s="98"/>
      <c r="STM302" s="99"/>
      <c r="STN302" s="98"/>
      <c r="STO302" s="99"/>
      <c r="STP302" s="98"/>
      <c r="STQ302" s="99"/>
      <c r="STR302" s="98"/>
      <c r="STS302" s="99"/>
      <c r="STT302" s="98"/>
      <c r="STU302" s="99"/>
      <c r="STV302" s="98"/>
      <c r="STW302" s="99"/>
      <c r="STX302" s="98"/>
      <c r="STY302" s="99"/>
      <c r="STZ302" s="98"/>
      <c r="SUA302" s="99"/>
      <c r="SUB302" s="98"/>
      <c r="SUC302" s="99"/>
      <c r="SUD302" s="98"/>
      <c r="SUE302" s="99"/>
      <c r="SUF302" s="98"/>
      <c r="SUG302" s="99"/>
      <c r="SUH302" s="98"/>
      <c r="SUI302" s="99"/>
      <c r="SUJ302" s="98"/>
      <c r="SUK302" s="99"/>
      <c r="SUL302" s="98"/>
      <c r="SUM302" s="99"/>
      <c r="SUN302" s="98"/>
      <c r="SUO302" s="99"/>
      <c r="SUP302" s="98"/>
      <c r="SUQ302" s="99"/>
      <c r="SUR302" s="98"/>
      <c r="SUS302" s="99"/>
      <c r="SUT302" s="98"/>
      <c r="SUU302" s="99"/>
      <c r="SUV302" s="98"/>
      <c r="SUW302" s="99"/>
      <c r="SUX302" s="98"/>
      <c r="SUY302" s="99"/>
      <c r="SUZ302" s="98"/>
      <c r="SVA302" s="99"/>
      <c r="SVB302" s="98"/>
      <c r="SVC302" s="99"/>
      <c r="SVD302" s="98"/>
      <c r="SVE302" s="99"/>
      <c r="SVF302" s="98"/>
      <c r="SVG302" s="99"/>
      <c r="SVH302" s="98"/>
      <c r="SVI302" s="99"/>
      <c r="SVJ302" s="98"/>
      <c r="SVK302" s="99"/>
      <c r="SVL302" s="98"/>
      <c r="SVM302" s="99"/>
      <c r="SVN302" s="98"/>
      <c r="SVO302" s="99"/>
      <c r="SVP302" s="98"/>
      <c r="SVQ302" s="99"/>
      <c r="SVR302" s="98"/>
      <c r="SVS302" s="99"/>
      <c r="SVT302" s="98"/>
      <c r="SVU302" s="99"/>
      <c r="SVV302" s="98"/>
      <c r="SVW302" s="99"/>
      <c r="SVX302" s="98"/>
      <c r="SVY302" s="99"/>
      <c r="SVZ302" s="98"/>
      <c r="SWA302" s="99"/>
      <c r="SWB302" s="98"/>
      <c r="SWC302" s="99"/>
      <c r="SWD302" s="98"/>
      <c r="SWE302" s="99"/>
      <c r="SWF302" s="98"/>
      <c r="SWG302" s="99"/>
      <c r="SWH302" s="98"/>
      <c r="SWI302" s="99"/>
      <c r="SWJ302" s="98"/>
      <c r="SWK302" s="99"/>
      <c r="SWL302" s="98"/>
      <c r="SWM302" s="99"/>
      <c r="SWN302" s="98"/>
      <c r="SWO302" s="99"/>
      <c r="SWP302" s="98"/>
      <c r="SWQ302" s="99"/>
      <c r="SWR302" s="98"/>
      <c r="SWS302" s="99"/>
      <c r="SWT302" s="98"/>
      <c r="SWU302" s="99"/>
      <c r="SWV302" s="98"/>
      <c r="SWW302" s="99"/>
      <c r="SWX302" s="98"/>
      <c r="SWY302" s="99"/>
      <c r="SWZ302" s="98"/>
      <c r="SXA302" s="99"/>
      <c r="SXB302" s="98"/>
      <c r="SXC302" s="99"/>
      <c r="SXD302" s="98"/>
      <c r="SXE302" s="99"/>
      <c r="SXF302" s="98"/>
      <c r="SXG302" s="99"/>
      <c r="SXH302" s="98"/>
      <c r="SXI302" s="99"/>
      <c r="SXJ302" s="98"/>
      <c r="SXK302" s="99"/>
      <c r="SXL302" s="98"/>
      <c r="SXM302" s="99"/>
      <c r="SXN302" s="98"/>
      <c r="SXO302" s="99"/>
      <c r="SXP302" s="98"/>
      <c r="SXQ302" s="99"/>
      <c r="SXR302" s="98"/>
      <c r="SXS302" s="99"/>
      <c r="SXT302" s="98"/>
      <c r="SXU302" s="99"/>
      <c r="SXV302" s="98"/>
      <c r="SXW302" s="99"/>
      <c r="SXX302" s="98"/>
      <c r="SXY302" s="99"/>
      <c r="SXZ302" s="98"/>
      <c r="SYA302" s="99"/>
      <c r="SYB302" s="98"/>
      <c r="SYC302" s="99"/>
      <c r="SYD302" s="98"/>
      <c r="SYE302" s="99"/>
      <c r="SYF302" s="98"/>
      <c r="SYG302" s="99"/>
      <c r="SYH302" s="98"/>
      <c r="SYI302" s="99"/>
      <c r="SYJ302" s="98"/>
      <c r="SYK302" s="99"/>
      <c r="SYL302" s="98"/>
      <c r="SYM302" s="99"/>
      <c r="SYN302" s="98"/>
      <c r="SYO302" s="99"/>
      <c r="SYP302" s="98"/>
      <c r="SYQ302" s="99"/>
      <c r="SYR302" s="98"/>
      <c r="SYS302" s="99"/>
      <c r="SYT302" s="98"/>
      <c r="SYU302" s="99"/>
      <c r="SYV302" s="98"/>
      <c r="SYW302" s="99"/>
      <c r="SYX302" s="98"/>
      <c r="SYY302" s="99"/>
      <c r="SYZ302" s="98"/>
      <c r="SZA302" s="99"/>
      <c r="SZB302" s="98"/>
      <c r="SZC302" s="99"/>
      <c r="SZD302" s="98"/>
      <c r="SZE302" s="99"/>
      <c r="SZF302" s="98"/>
      <c r="SZG302" s="99"/>
      <c r="SZH302" s="98"/>
      <c r="SZI302" s="99"/>
      <c r="SZJ302" s="98"/>
      <c r="SZK302" s="99"/>
      <c r="SZL302" s="98"/>
      <c r="SZM302" s="99"/>
      <c r="SZN302" s="98"/>
      <c r="SZO302" s="99"/>
      <c r="SZP302" s="98"/>
      <c r="SZQ302" s="99"/>
      <c r="SZR302" s="98"/>
      <c r="SZS302" s="99"/>
      <c r="SZT302" s="98"/>
      <c r="SZU302" s="99"/>
      <c r="SZV302" s="98"/>
      <c r="SZW302" s="99"/>
      <c r="SZX302" s="98"/>
      <c r="SZY302" s="99"/>
      <c r="SZZ302" s="98"/>
      <c r="TAA302" s="99"/>
      <c r="TAB302" s="98"/>
      <c r="TAC302" s="99"/>
      <c r="TAD302" s="98"/>
      <c r="TAE302" s="99"/>
      <c r="TAF302" s="98"/>
      <c r="TAG302" s="99"/>
      <c r="TAH302" s="98"/>
      <c r="TAI302" s="99"/>
      <c r="TAJ302" s="98"/>
      <c r="TAK302" s="99"/>
      <c r="TAL302" s="98"/>
      <c r="TAM302" s="99"/>
      <c r="TAN302" s="98"/>
      <c r="TAO302" s="99"/>
      <c r="TAP302" s="98"/>
      <c r="TAQ302" s="99"/>
      <c r="TAR302" s="98"/>
      <c r="TAS302" s="99"/>
      <c r="TAT302" s="98"/>
      <c r="TAU302" s="99"/>
      <c r="TAV302" s="98"/>
      <c r="TAW302" s="99"/>
      <c r="TAX302" s="98"/>
      <c r="TAY302" s="99"/>
      <c r="TAZ302" s="98"/>
      <c r="TBA302" s="99"/>
      <c r="TBB302" s="98"/>
      <c r="TBC302" s="99"/>
      <c r="TBD302" s="98"/>
      <c r="TBE302" s="99"/>
      <c r="TBF302" s="98"/>
      <c r="TBG302" s="99"/>
      <c r="TBH302" s="98"/>
      <c r="TBI302" s="99"/>
      <c r="TBJ302" s="98"/>
      <c r="TBK302" s="99"/>
      <c r="TBL302" s="98"/>
      <c r="TBM302" s="99"/>
      <c r="TBN302" s="98"/>
      <c r="TBO302" s="99"/>
      <c r="TBP302" s="98"/>
      <c r="TBQ302" s="99"/>
      <c r="TBR302" s="98"/>
      <c r="TBS302" s="99"/>
      <c r="TBT302" s="98"/>
      <c r="TBU302" s="99"/>
      <c r="TBV302" s="98"/>
      <c r="TBW302" s="99"/>
      <c r="TBX302" s="98"/>
      <c r="TBY302" s="99"/>
      <c r="TBZ302" s="98"/>
      <c r="TCA302" s="99"/>
      <c r="TCB302" s="98"/>
      <c r="TCC302" s="99"/>
      <c r="TCD302" s="98"/>
      <c r="TCE302" s="99"/>
      <c r="TCF302" s="98"/>
      <c r="TCG302" s="99"/>
      <c r="TCH302" s="98"/>
      <c r="TCI302" s="99"/>
      <c r="TCJ302" s="98"/>
      <c r="TCK302" s="99"/>
      <c r="TCL302" s="98"/>
      <c r="TCM302" s="99"/>
      <c r="TCN302" s="98"/>
      <c r="TCO302" s="99"/>
      <c r="TCP302" s="98"/>
      <c r="TCQ302" s="99"/>
      <c r="TCR302" s="98"/>
      <c r="TCS302" s="99"/>
      <c r="TCT302" s="98"/>
      <c r="TCU302" s="99"/>
      <c r="TCV302" s="98"/>
      <c r="TCW302" s="99"/>
      <c r="TCX302" s="98"/>
      <c r="TCY302" s="99"/>
      <c r="TCZ302" s="98"/>
      <c r="TDA302" s="99"/>
      <c r="TDB302" s="98"/>
      <c r="TDC302" s="99"/>
      <c r="TDD302" s="98"/>
      <c r="TDE302" s="99"/>
      <c r="TDF302" s="98"/>
      <c r="TDG302" s="99"/>
      <c r="TDH302" s="98"/>
      <c r="TDI302" s="99"/>
      <c r="TDJ302" s="98"/>
      <c r="TDK302" s="99"/>
      <c r="TDL302" s="98"/>
      <c r="TDM302" s="99"/>
      <c r="TDN302" s="98"/>
      <c r="TDO302" s="99"/>
      <c r="TDP302" s="98"/>
      <c r="TDQ302" s="99"/>
      <c r="TDR302" s="98"/>
      <c r="TDS302" s="99"/>
      <c r="TDT302" s="98"/>
      <c r="TDU302" s="99"/>
      <c r="TDV302" s="98"/>
      <c r="TDW302" s="99"/>
      <c r="TDX302" s="98"/>
      <c r="TDY302" s="99"/>
      <c r="TDZ302" s="98"/>
      <c r="TEA302" s="99"/>
      <c r="TEB302" s="98"/>
      <c r="TEC302" s="99"/>
      <c r="TED302" s="98"/>
      <c r="TEE302" s="99"/>
      <c r="TEF302" s="98"/>
      <c r="TEG302" s="99"/>
      <c r="TEH302" s="98"/>
      <c r="TEI302" s="99"/>
      <c r="TEJ302" s="98"/>
      <c r="TEK302" s="99"/>
      <c r="TEL302" s="98"/>
      <c r="TEM302" s="99"/>
      <c r="TEN302" s="98"/>
      <c r="TEO302" s="99"/>
      <c r="TEP302" s="98"/>
      <c r="TEQ302" s="99"/>
      <c r="TER302" s="98"/>
      <c r="TES302" s="99"/>
      <c r="TET302" s="98"/>
      <c r="TEU302" s="99"/>
      <c r="TEV302" s="98"/>
      <c r="TEW302" s="99"/>
      <c r="TEX302" s="98"/>
      <c r="TEY302" s="99"/>
      <c r="TEZ302" s="98"/>
      <c r="TFA302" s="99"/>
      <c r="TFB302" s="98"/>
      <c r="TFC302" s="99"/>
      <c r="TFD302" s="98"/>
      <c r="TFE302" s="99"/>
      <c r="TFF302" s="98"/>
      <c r="TFG302" s="99"/>
      <c r="TFH302" s="98"/>
      <c r="TFI302" s="99"/>
      <c r="TFJ302" s="98"/>
      <c r="TFK302" s="99"/>
      <c r="TFL302" s="98"/>
      <c r="TFM302" s="99"/>
      <c r="TFN302" s="98"/>
      <c r="TFO302" s="99"/>
      <c r="TFP302" s="98"/>
      <c r="TFQ302" s="99"/>
      <c r="TFR302" s="98"/>
      <c r="TFS302" s="99"/>
      <c r="TFT302" s="98"/>
      <c r="TFU302" s="99"/>
      <c r="TFV302" s="98"/>
      <c r="TFW302" s="99"/>
      <c r="TFX302" s="98"/>
      <c r="TFY302" s="99"/>
      <c r="TFZ302" s="98"/>
      <c r="TGA302" s="99"/>
      <c r="TGB302" s="98"/>
      <c r="TGC302" s="99"/>
      <c r="TGD302" s="98"/>
      <c r="TGE302" s="99"/>
      <c r="TGF302" s="98"/>
      <c r="TGG302" s="99"/>
      <c r="TGH302" s="98"/>
      <c r="TGI302" s="99"/>
      <c r="TGJ302" s="98"/>
      <c r="TGK302" s="99"/>
      <c r="TGL302" s="98"/>
      <c r="TGM302" s="99"/>
      <c r="TGN302" s="98"/>
      <c r="TGO302" s="99"/>
      <c r="TGP302" s="98"/>
      <c r="TGQ302" s="99"/>
      <c r="TGR302" s="98"/>
      <c r="TGS302" s="99"/>
      <c r="TGT302" s="98"/>
      <c r="TGU302" s="99"/>
      <c r="TGV302" s="98"/>
      <c r="TGW302" s="99"/>
      <c r="TGX302" s="98"/>
      <c r="TGY302" s="99"/>
      <c r="TGZ302" s="98"/>
      <c r="THA302" s="99"/>
      <c r="THB302" s="98"/>
      <c r="THC302" s="99"/>
      <c r="THD302" s="98"/>
      <c r="THE302" s="99"/>
      <c r="THF302" s="98"/>
      <c r="THG302" s="99"/>
      <c r="THH302" s="98"/>
      <c r="THI302" s="99"/>
      <c r="THJ302" s="98"/>
      <c r="THK302" s="99"/>
      <c r="THL302" s="98"/>
      <c r="THM302" s="99"/>
      <c r="THN302" s="98"/>
      <c r="THO302" s="99"/>
      <c r="THP302" s="98"/>
      <c r="THQ302" s="99"/>
      <c r="THR302" s="98"/>
      <c r="THS302" s="99"/>
      <c r="THT302" s="98"/>
      <c r="THU302" s="99"/>
      <c r="THV302" s="98"/>
      <c r="THW302" s="99"/>
      <c r="THX302" s="98"/>
      <c r="THY302" s="99"/>
      <c r="THZ302" s="98"/>
      <c r="TIA302" s="99"/>
      <c r="TIB302" s="98"/>
      <c r="TIC302" s="99"/>
      <c r="TID302" s="98"/>
      <c r="TIE302" s="99"/>
      <c r="TIF302" s="98"/>
      <c r="TIG302" s="99"/>
      <c r="TIH302" s="98"/>
      <c r="TII302" s="99"/>
      <c r="TIJ302" s="98"/>
      <c r="TIK302" s="99"/>
      <c r="TIL302" s="98"/>
      <c r="TIM302" s="99"/>
      <c r="TIN302" s="98"/>
      <c r="TIO302" s="99"/>
      <c r="TIP302" s="98"/>
      <c r="TIQ302" s="99"/>
      <c r="TIR302" s="98"/>
      <c r="TIS302" s="99"/>
      <c r="TIT302" s="98"/>
      <c r="TIU302" s="99"/>
      <c r="TIV302" s="98"/>
      <c r="TIW302" s="99"/>
      <c r="TIX302" s="98"/>
      <c r="TIY302" s="99"/>
      <c r="TIZ302" s="98"/>
      <c r="TJA302" s="99"/>
      <c r="TJB302" s="98"/>
      <c r="TJC302" s="99"/>
      <c r="TJD302" s="98"/>
      <c r="TJE302" s="99"/>
      <c r="TJF302" s="98"/>
      <c r="TJG302" s="99"/>
      <c r="TJH302" s="98"/>
      <c r="TJI302" s="99"/>
      <c r="TJJ302" s="98"/>
      <c r="TJK302" s="99"/>
      <c r="TJL302" s="98"/>
      <c r="TJM302" s="99"/>
      <c r="TJN302" s="98"/>
      <c r="TJO302" s="99"/>
      <c r="TJP302" s="98"/>
      <c r="TJQ302" s="99"/>
      <c r="TJR302" s="98"/>
      <c r="TJS302" s="99"/>
      <c r="TJT302" s="98"/>
      <c r="TJU302" s="99"/>
      <c r="TJV302" s="98"/>
      <c r="TJW302" s="99"/>
      <c r="TJX302" s="98"/>
      <c r="TJY302" s="99"/>
      <c r="TJZ302" s="98"/>
      <c r="TKA302" s="99"/>
      <c r="TKB302" s="98"/>
      <c r="TKC302" s="99"/>
      <c r="TKD302" s="98"/>
      <c r="TKE302" s="99"/>
      <c r="TKF302" s="98"/>
      <c r="TKG302" s="99"/>
      <c r="TKH302" s="98"/>
      <c r="TKI302" s="99"/>
      <c r="TKJ302" s="98"/>
      <c r="TKK302" s="99"/>
      <c r="TKL302" s="98"/>
      <c r="TKM302" s="99"/>
      <c r="TKN302" s="98"/>
      <c r="TKO302" s="99"/>
      <c r="TKP302" s="98"/>
      <c r="TKQ302" s="99"/>
      <c r="TKR302" s="98"/>
      <c r="TKS302" s="99"/>
      <c r="TKT302" s="98"/>
      <c r="TKU302" s="99"/>
      <c r="TKV302" s="98"/>
      <c r="TKW302" s="99"/>
      <c r="TKX302" s="98"/>
      <c r="TKY302" s="99"/>
      <c r="TKZ302" s="98"/>
      <c r="TLA302" s="99"/>
      <c r="TLB302" s="98"/>
      <c r="TLC302" s="99"/>
      <c r="TLD302" s="98"/>
      <c r="TLE302" s="99"/>
      <c r="TLF302" s="98"/>
      <c r="TLG302" s="99"/>
      <c r="TLH302" s="98"/>
      <c r="TLI302" s="99"/>
      <c r="TLJ302" s="98"/>
      <c r="TLK302" s="99"/>
      <c r="TLL302" s="98"/>
      <c r="TLM302" s="99"/>
      <c r="TLN302" s="98"/>
      <c r="TLO302" s="99"/>
      <c r="TLP302" s="98"/>
      <c r="TLQ302" s="99"/>
      <c r="TLR302" s="98"/>
      <c r="TLS302" s="99"/>
      <c r="TLT302" s="98"/>
      <c r="TLU302" s="99"/>
      <c r="TLV302" s="98"/>
      <c r="TLW302" s="99"/>
      <c r="TLX302" s="98"/>
      <c r="TLY302" s="99"/>
      <c r="TLZ302" s="98"/>
      <c r="TMA302" s="99"/>
      <c r="TMB302" s="98"/>
      <c r="TMC302" s="99"/>
      <c r="TMD302" s="98"/>
      <c r="TME302" s="99"/>
      <c r="TMF302" s="98"/>
      <c r="TMG302" s="99"/>
      <c r="TMH302" s="98"/>
      <c r="TMI302" s="99"/>
      <c r="TMJ302" s="98"/>
      <c r="TMK302" s="99"/>
      <c r="TML302" s="98"/>
      <c r="TMM302" s="99"/>
      <c r="TMN302" s="98"/>
      <c r="TMO302" s="99"/>
      <c r="TMP302" s="98"/>
      <c r="TMQ302" s="99"/>
      <c r="TMR302" s="98"/>
      <c r="TMS302" s="99"/>
      <c r="TMT302" s="98"/>
      <c r="TMU302" s="99"/>
      <c r="TMV302" s="98"/>
      <c r="TMW302" s="99"/>
      <c r="TMX302" s="98"/>
      <c r="TMY302" s="99"/>
      <c r="TMZ302" s="98"/>
      <c r="TNA302" s="99"/>
      <c r="TNB302" s="98"/>
      <c r="TNC302" s="99"/>
      <c r="TND302" s="98"/>
      <c r="TNE302" s="99"/>
      <c r="TNF302" s="98"/>
      <c r="TNG302" s="99"/>
      <c r="TNH302" s="98"/>
      <c r="TNI302" s="99"/>
      <c r="TNJ302" s="98"/>
      <c r="TNK302" s="99"/>
      <c r="TNL302" s="98"/>
      <c r="TNM302" s="99"/>
      <c r="TNN302" s="98"/>
      <c r="TNO302" s="99"/>
      <c r="TNP302" s="98"/>
      <c r="TNQ302" s="99"/>
      <c r="TNR302" s="98"/>
      <c r="TNS302" s="99"/>
      <c r="TNT302" s="98"/>
      <c r="TNU302" s="99"/>
      <c r="TNV302" s="98"/>
      <c r="TNW302" s="99"/>
      <c r="TNX302" s="98"/>
      <c r="TNY302" s="99"/>
      <c r="TNZ302" s="98"/>
      <c r="TOA302" s="99"/>
      <c r="TOB302" s="98"/>
      <c r="TOC302" s="99"/>
      <c r="TOD302" s="98"/>
      <c r="TOE302" s="99"/>
      <c r="TOF302" s="98"/>
      <c r="TOG302" s="99"/>
      <c r="TOH302" s="98"/>
      <c r="TOI302" s="99"/>
      <c r="TOJ302" s="98"/>
      <c r="TOK302" s="99"/>
      <c r="TOL302" s="98"/>
      <c r="TOM302" s="99"/>
      <c r="TON302" s="98"/>
      <c r="TOO302" s="99"/>
      <c r="TOP302" s="98"/>
      <c r="TOQ302" s="99"/>
      <c r="TOR302" s="98"/>
      <c r="TOS302" s="99"/>
      <c r="TOT302" s="98"/>
      <c r="TOU302" s="99"/>
      <c r="TOV302" s="98"/>
      <c r="TOW302" s="99"/>
      <c r="TOX302" s="98"/>
      <c r="TOY302" s="99"/>
      <c r="TOZ302" s="98"/>
      <c r="TPA302" s="99"/>
      <c r="TPB302" s="98"/>
      <c r="TPC302" s="99"/>
      <c r="TPD302" s="98"/>
      <c r="TPE302" s="99"/>
      <c r="TPF302" s="98"/>
      <c r="TPG302" s="99"/>
      <c r="TPH302" s="98"/>
      <c r="TPI302" s="99"/>
      <c r="TPJ302" s="98"/>
      <c r="TPK302" s="99"/>
      <c r="TPL302" s="98"/>
      <c r="TPM302" s="99"/>
      <c r="TPN302" s="98"/>
      <c r="TPO302" s="99"/>
      <c r="TPP302" s="98"/>
      <c r="TPQ302" s="99"/>
      <c r="TPR302" s="98"/>
      <c r="TPS302" s="99"/>
      <c r="TPT302" s="98"/>
      <c r="TPU302" s="99"/>
      <c r="TPV302" s="98"/>
      <c r="TPW302" s="99"/>
      <c r="TPX302" s="98"/>
      <c r="TPY302" s="99"/>
      <c r="TPZ302" s="98"/>
      <c r="TQA302" s="99"/>
      <c r="TQB302" s="98"/>
      <c r="TQC302" s="99"/>
      <c r="TQD302" s="98"/>
      <c r="TQE302" s="99"/>
      <c r="TQF302" s="98"/>
      <c r="TQG302" s="99"/>
      <c r="TQH302" s="98"/>
      <c r="TQI302" s="99"/>
      <c r="TQJ302" s="98"/>
      <c r="TQK302" s="99"/>
      <c r="TQL302" s="98"/>
      <c r="TQM302" s="99"/>
      <c r="TQN302" s="98"/>
      <c r="TQO302" s="99"/>
      <c r="TQP302" s="98"/>
      <c r="TQQ302" s="99"/>
      <c r="TQR302" s="98"/>
      <c r="TQS302" s="99"/>
      <c r="TQT302" s="98"/>
      <c r="TQU302" s="99"/>
      <c r="TQV302" s="98"/>
      <c r="TQW302" s="99"/>
      <c r="TQX302" s="98"/>
      <c r="TQY302" s="99"/>
      <c r="TQZ302" s="98"/>
      <c r="TRA302" s="99"/>
      <c r="TRB302" s="98"/>
      <c r="TRC302" s="99"/>
      <c r="TRD302" s="98"/>
      <c r="TRE302" s="99"/>
      <c r="TRF302" s="98"/>
      <c r="TRG302" s="99"/>
      <c r="TRH302" s="98"/>
      <c r="TRI302" s="99"/>
      <c r="TRJ302" s="98"/>
      <c r="TRK302" s="99"/>
      <c r="TRL302" s="98"/>
      <c r="TRM302" s="99"/>
      <c r="TRN302" s="98"/>
      <c r="TRO302" s="99"/>
      <c r="TRP302" s="98"/>
      <c r="TRQ302" s="99"/>
      <c r="TRR302" s="98"/>
      <c r="TRS302" s="99"/>
      <c r="TRT302" s="98"/>
      <c r="TRU302" s="99"/>
      <c r="TRV302" s="98"/>
      <c r="TRW302" s="99"/>
      <c r="TRX302" s="98"/>
      <c r="TRY302" s="99"/>
      <c r="TRZ302" s="98"/>
      <c r="TSA302" s="99"/>
      <c r="TSB302" s="98"/>
      <c r="TSC302" s="99"/>
      <c r="TSD302" s="98"/>
      <c r="TSE302" s="99"/>
      <c r="TSF302" s="98"/>
      <c r="TSG302" s="99"/>
      <c r="TSH302" s="98"/>
      <c r="TSI302" s="99"/>
      <c r="TSJ302" s="98"/>
      <c r="TSK302" s="99"/>
      <c r="TSL302" s="98"/>
      <c r="TSM302" s="99"/>
      <c r="TSN302" s="98"/>
      <c r="TSO302" s="99"/>
      <c r="TSP302" s="98"/>
      <c r="TSQ302" s="99"/>
      <c r="TSR302" s="98"/>
      <c r="TSS302" s="99"/>
      <c r="TST302" s="98"/>
      <c r="TSU302" s="99"/>
      <c r="TSV302" s="98"/>
      <c r="TSW302" s="99"/>
      <c r="TSX302" s="98"/>
      <c r="TSY302" s="99"/>
      <c r="TSZ302" s="98"/>
      <c r="TTA302" s="99"/>
      <c r="TTB302" s="98"/>
      <c r="TTC302" s="99"/>
      <c r="TTD302" s="98"/>
      <c r="TTE302" s="99"/>
      <c r="TTF302" s="98"/>
      <c r="TTG302" s="99"/>
      <c r="TTH302" s="98"/>
      <c r="TTI302" s="99"/>
      <c r="TTJ302" s="98"/>
      <c r="TTK302" s="99"/>
      <c r="TTL302" s="98"/>
      <c r="TTM302" s="99"/>
      <c r="TTN302" s="98"/>
      <c r="TTO302" s="99"/>
      <c r="TTP302" s="98"/>
      <c r="TTQ302" s="99"/>
      <c r="TTR302" s="98"/>
      <c r="TTS302" s="99"/>
      <c r="TTT302" s="98"/>
      <c r="TTU302" s="99"/>
      <c r="TTV302" s="98"/>
      <c r="TTW302" s="99"/>
      <c r="TTX302" s="98"/>
      <c r="TTY302" s="99"/>
      <c r="TTZ302" s="98"/>
      <c r="TUA302" s="99"/>
      <c r="TUB302" s="98"/>
      <c r="TUC302" s="99"/>
      <c r="TUD302" s="98"/>
      <c r="TUE302" s="99"/>
      <c r="TUF302" s="98"/>
      <c r="TUG302" s="99"/>
      <c r="TUH302" s="98"/>
      <c r="TUI302" s="99"/>
      <c r="TUJ302" s="98"/>
      <c r="TUK302" s="99"/>
      <c r="TUL302" s="98"/>
      <c r="TUM302" s="99"/>
      <c r="TUN302" s="98"/>
      <c r="TUO302" s="99"/>
      <c r="TUP302" s="98"/>
      <c r="TUQ302" s="99"/>
      <c r="TUR302" s="98"/>
      <c r="TUS302" s="99"/>
      <c r="TUT302" s="98"/>
      <c r="TUU302" s="99"/>
      <c r="TUV302" s="98"/>
      <c r="TUW302" s="99"/>
      <c r="TUX302" s="98"/>
      <c r="TUY302" s="99"/>
      <c r="TUZ302" s="98"/>
      <c r="TVA302" s="99"/>
      <c r="TVB302" s="98"/>
      <c r="TVC302" s="99"/>
      <c r="TVD302" s="98"/>
      <c r="TVE302" s="99"/>
      <c r="TVF302" s="98"/>
      <c r="TVG302" s="99"/>
      <c r="TVH302" s="98"/>
      <c r="TVI302" s="99"/>
      <c r="TVJ302" s="98"/>
      <c r="TVK302" s="99"/>
      <c r="TVL302" s="98"/>
      <c r="TVM302" s="99"/>
      <c r="TVN302" s="98"/>
      <c r="TVO302" s="99"/>
      <c r="TVP302" s="98"/>
      <c r="TVQ302" s="99"/>
      <c r="TVR302" s="98"/>
      <c r="TVS302" s="99"/>
      <c r="TVT302" s="98"/>
      <c r="TVU302" s="99"/>
      <c r="TVV302" s="98"/>
      <c r="TVW302" s="99"/>
      <c r="TVX302" s="98"/>
      <c r="TVY302" s="99"/>
      <c r="TVZ302" s="98"/>
      <c r="TWA302" s="99"/>
      <c r="TWB302" s="98"/>
      <c r="TWC302" s="99"/>
      <c r="TWD302" s="98"/>
      <c r="TWE302" s="99"/>
      <c r="TWF302" s="98"/>
      <c r="TWG302" s="99"/>
      <c r="TWH302" s="98"/>
      <c r="TWI302" s="99"/>
      <c r="TWJ302" s="98"/>
      <c r="TWK302" s="99"/>
      <c r="TWL302" s="98"/>
      <c r="TWM302" s="99"/>
      <c r="TWN302" s="98"/>
      <c r="TWO302" s="99"/>
      <c r="TWP302" s="98"/>
      <c r="TWQ302" s="99"/>
      <c r="TWR302" s="98"/>
      <c r="TWS302" s="99"/>
      <c r="TWT302" s="98"/>
      <c r="TWU302" s="99"/>
      <c r="TWV302" s="98"/>
      <c r="TWW302" s="99"/>
      <c r="TWX302" s="98"/>
      <c r="TWY302" s="99"/>
      <c r="TWZ302" s="98"/>
      <c r="TXA302" s="99"/>
      <c r="TXB302" s="98"/>
      <c r="TXC302" s="99"/>
      <c r="TXD302" s="98"/>
      <c r="TXE302" s="99"/>
      <c r="TXF302" s="98"/>
      <c r="TXG302" s="99"/>
      <c r="TXH302" s="98"/>
      <c r="TXI302" s="99"/>
      <c r="TXJ302" s="98"/>
      <c r="TXK302" s="99"/>
      <c r="TXL302" s="98"/>
      <c r="TXM302" s="99"/>
      <c r="TXN302" s="98"/>
      <c r="TXO302" s="99"/>
      <c r="TXP302" s="98"/>
      <c r="TXQ302" s="99"/>
      <c r="TXR302" s="98"/>
      <c r="TXS302" s="99"/>
      <c r="TXT302" s="98"/>
      <c r="TXU302" s="99"/>
      <c r="TXV302" s="98"/>
      <c r="TXW302" s="99"/>
      <c r="TXX302" s="98"/>
      <c r="TXY302" s="99"/>
      <c r="TXZ302" s="98"/>
      <c r="TYA302" s="99"/>
      <c r="TYB302" s="98"/>
      <c r="TYC302" s="99"/>
      <c r="TYD302" s="98"/>
      <c r="TYE302" s="99"/>
      <c r="TYF302" s="98"/>
      <c r="TYG302" s="99"/>
      <c r="TYH302" s="98"/>
      <c r="TYI302" s="99"/>
      <c r="TYJ302" s="98"/>
      <c r="TYK302" s="99"/>
      <c r="TYL302" s="98"/>
      <c r="TYM302" s="99"/>
      <c r="TYN302" s="98"/>
      <c r="TYO302" s="99"/>
      <c r="TYP302" s="98"/>
      <c r="TYQ302" s="99"/>
      <c r="TYR302" s="98"/>
      <c r="TYS302" s="99"/>
      <c r="TYT302" s="98"/>
      <c r="TYU302" s="99"/>
      <c r="TYV302" s="98"/>
      <c r="TYW302" s="99"/>
      <c r="TYX302" s="98"/>
      <c r="TYY302" s="99"/>
      <c r="TYZ302" s="98"/>
      <c r="TZA302" s="99"/>
      <c r="TZB302" s="98"/>
      <c r="TZC302" s="99"/>
      <c r="TZD302" s="98"/>
      <c r="TZE302" s="99"/>
      <c r="TZF302" s="98"/>
      <c r="TZG302" s="99"/>
      <c r="TZH302" s="98"/>
      <c r="TZI302" s="99"/>
      <c r="TZJ302" s="98"/>
      <c r="TZK302" s="99"/>
      <c r="TZL302" s="98"/>
      <c r="TZM302" s="99"/>
      <c r="TZN302" s="98"/>
      <c r="TZO302" s="99"/>
      <c r="TZP302" s="98"/>
      <c r="TZQ302" s="99"/>
      <c r="TZR302" s="98"/>
      <c r="TZS302" s="99"/>
      <c r="TZT302" s="98"/>
      <c r="TZU302" s="99"/>
      <c r="TZV302" s="98"/>
      <c r="TZW302" s="99"/>
      <c r="TZX302" s="98"/>
      <c r="TZY302" s="99"/>
      <c r="TZZ302" s="98"/>
      <c r="UAA302" s="99"/>
      <c r="UAB302" s="98"/>
      <c r="UAC302" s="99"/>
      <c r="UAD302" s="98"/>
      <c r="UAE302" s="99"/>
      <c r="UAF302" s="98"/>
      <c r="UAG302" s="99"/>
      <c r="UAH302" s="98"/>
      <c r="UAI302" s="99"/>
      <c r="UAJ302" s="98"/>
      <c r="UAK302" s="99"/>
      <c r="UAL302" s="98"/>
      <c r="UAM302" s="99"/>
      <c r="UAN302" s="98"/>
      <c r="UAO302" s="99"/>
      <c r="UAP302" s="98"/>
      <c r="UAQ302" s="99"/>
      <c r="UAR302" s="98"/>
      <c r="UAS302" s="99"/>
      <c r="UAT302" s="98"/>
      <c r="UAU302" s="99"/>
      <c r="UAV302" s="98"/>
      <c r="UAW302" s="99"/>
      <c r="UAX302" s="98"/>
      <c r="UAY302" s="99"/>
      <c r="UAZ302" s="98"/>
      <c r="UBA302" s="99"/>
      <c r="UBB302" s="98"/>
      <c r="UBC302" s="99"/>
      <c r="UBD302" s="98"/>
      <c r="UBE302" s="99"/>
      <c r="UBF302" s="98"/>
      <c r="UBG302" s="99"/>
      <c r="UBH302" s="98"/>
      <c r="UBI302" s="99"/>
      <c r="UBJ302" s="98"/>
      <c r="UBK302" s="99"/>
      <c r="UBL302" s="98"/>
      <c r="UBM302" s="99"/>
      <c r="UBN302" s="98"/>
      <c r="UBO302" s="99"/>
      <c r="UBP302" s="98"/>
      <c r="UBQ302" s="99"/>
      <c r="UBR302" s="98"/>
      <c r="UBS302" s="99"/>
      <c r="UBT302" s="98"/>
      <c r="UBU302" s="99"/>
      <c r="UBV302" s="98"/>
      <c r="UBW302" s="99"/>
      <c r="UBX302" s="98"/>
      <c r="UBY302" s="99"/>
      <c r="UBZ302" s="98"/>
      <c r="UCA302" s="99"/>
      <c r="UCB302" s="98"/>
      <c r="UCC302" s="99"/>
      <c r="UCD302" s="98"/>
      <c r="UCE302" s="99"/>
      <c r="UCF302" s="98"/>
      <c r="UCG302" s="99"/>
      <c r="UCH302" s="98"/>
      <c r="UCI302" s="99"/>
      <c r="UCJ302" s="98"/>
      <c r="UCK302" s="99"/>
      <c r="UCL302" s="98"/>
      <c r="UCM302" s="99"/>
      <c r="UCN302" s="98"/>
      <c r="UCO302" s="99"/>
      <c r="UCP302" s="98"/>
      <c r="UCQ302" s="99"/>
      <c r="UCR302" s="98"/>
      <c r="UCS302" s="99"/>
      <c r="UCT302" s="98"/>
      <c r="UCU302" s="99"/>
      <c r="UCV302" s="98"/>
      <c r="UCW302" s="99"/>
      <c r="UCX302" s="98"/>
      <c r="UCY302" s="99"/>
      <c r="UCZ302" s="98"/>
      <c r="UDA302" s="99"/>
      <c r="UDB302" s="98"/>
      <c r="UDC302" s="99"/>
      <c r="UDD302" s="98"/>
      <c r="UDE302" s="99"/>
      <c r="UDF302" s="98"/>
      <c r="UDG302" s="99"/>
      <c r="UDH302" s="98"/>
      <c r="UDI302" s="99"/>
      <c r="UDJ302" s="98"/>
      <c r="UDK302" s="99"/>
      <c r="UDL302" s="98"/>
      <c r="UDM302" s="99"/>
      <c r="UDN302" s="98"/>
      <c r="UDO302" s="99"/>
      <c r="UDP302" s="98"/>
      <c r="UDQ302" s="99"/>
      <c r="UDR302" s="98"/>
      <c r="UDS302" s="99"/>
      <c r="UDT302" s="98"/>
      <c r="UDU302" s="99"/>
      <c r="UDV302" s="98"/>
      <c r="UDW302" s="99"/>
      <c r="UDX302" s="98"/>
      <c r="UDY302" s="99"/>
      <c r="UDZ302" s="98"/>
      <c r="UEA302" s="99"/>
      <c r="UEB302" s="98"/>
      <c r="UEC302" s="99"/>
      <c r="UED302" s="98"/>
      <c r="UEE302" s="99"/>
      <c r="UEF302" s="98"/>
      <c r="UEG302" s="99"/>
      <c r="UEH302" s="98"/>
      <c r="UEI302" s="99"/>
      <c r="UEJ302" s="98"/>
      <c r="UEK302" s="99"/>
      <c r="UEL302" s="98"/>
      <c r="UEM302" s="99"/>
      <c r="UEN302" s="98"/>
      <c r="UEO302" s="99"/>
      <c r="UEP302" s="98"/>
      <c r="UEQ302" s="99"/>
      <c r="UER302" s="98"/>
      <c r="UES302" s="99"/>
      <c r="UET302" s="98"/>
      <c r="UEU302" s="99"/>
      <c r="UEV302" s="98"/>
      <c r="UEW302" s="99"/>
      <c r="UEX302" s="98"/>
      <c r="UEY302" s="99"/>
      <c r="UEZ302" s="98"/>
      <c r="UFA302" s="99"/>
      <c r="UFB302" s="98"/>
      <c r="UFC302" s="99"/>
      <c r="UFD302" s="98"/>
      <c r="UFE302" s="99"/>
      <c r="UFF302" s="98"/>
      <c r="UFG302" s="99"/>
      <c r="UFH302" s="98"/>
      <c r="UFI302" s="99"/>
      <c r="UFJ302" s="98"/>
      <c r="UFK302" s="99"/>
      <c r="UFL302" s="98"/>
      <c r="UFM302" s="99"/>
      <c r="UFN302" s="98"/>
      <c r="UFO302" s="99"/>
      <c r="UFP302" s="98"/>
      <c r="UFQ302" s="99"/>
      <c r="UFR302" s="98"/>
      <c r="UFS302" s="99"/>
      <c r="UFT302" s="98"/>
      <c r="UFU302" s="99"/>
      <c r="UFV302" s="98"/>
      <c r="UFW302" s="99"/>
      <c r="UFX302" s="98"/>
      <c r="UFY302" s="99"/>
      <c r="UFZ302" s="98"/>
      <c r="UGA302" s="99"/>
      <c r="UGB302" s="98"/>
      <c r="UGC302" s="99"/>
      <c r="UGD302" s="98"/>
      <c r="UGE302" s="99"/>
      <c r="UGF302" s="98"/>
      <c r="UGG302" s="99"/>
      <c r="UGH302" s="98"/>
      <c r="UGI302" s="99"/>
      <c r="UGJ302" s="98"/>
      <c r="UGK302" s="99"/>
      <c r="UGL302" s="98"/>
      <c r="UGM302" s="99"/>
      <c r="UGN302" s="98"/>
      <c r="UGO302" s="99"/>
      <c r="UGP302" s="98"/>
      <c r="UGQ302" s="99"/>
      <c r="UGR302" s="98"/>
      <c r="UGS302" s="99"/>
      <c r="UGT302" s="98"/>
      <c r="UGU302" s="99"/>
      <c r="UGV302" s="98"/>
      <c r="UGW302" s="99"/>
      <c r="UGX302" s="98"/>
      <c r="UGY302" s="99"/>
      <c r="UGZ302" s="98"/>
      <c r="UHA302" s="99"/>
      <c r="UHB302" s="98"/>
      <c r="UHC302" s="99"/>
      <c r="UHD302" s="98"/>
      <c r="UHE302" s="99"/>
      <c r="UHF302" s="98"/>
      <c r="UHG302" s="99"/>
      <c r="UHH302" s="98"/>
      <c r="UHI302" s="99"/>
      <c r="UHJ302" s="98"/>
      <c r="UHK302" s="99"/>
      <c r="UHL302" s="98"/>
      <c r="UHM302" s="99"/>
      <c r="UHN302" s="98"/>
      <c r="UHO302" s="99"/>
      <c r="UHP302" s="98"/>
      <c r="UHQ302" s="99"/>
      <c r="UHR302" s="98"/>
      <c r="UHS302" s="99"/>
      <c r="UHT302" s="98"/>
      <c r="UHU302" s="99"/>
      <c r="UHV302" s="98"/>
      <c r="UHW302" s="99"/>
      <c r="UHX302" s="98"/>
      <c r="UHY302" s="99"/>
      <c r="UHZ302" s="98"/>
      <c r="UIA302" s="99"/>
      <c r="UIB302" s="98"/>
      <c r="UIC302" s="99"/>
      <c r="UID302" s="98"/>
      <c r="UIE302" s="99"/>
      <c r="UIF302" s="98"/>
      <c r="UIG302" s="99"/>
      <c r="UIH302" s="98"/>
      <c r="UII302" s="99"/>
      <c r="UIJ302" s="98"/>
      <c r="UIK302" s="99"/>
      <c r="UIL302" s="98"/>
      <c r="UIM302" s="99"/>
      <c r="UIN302" s="98"/>
      <c r="UIO302" s="99"/>
      <c r="UIP302" s="98"/>
      <c r="UIQ302" s="99"/>
      <c r="UIR302" s="98"/>
      <c r="UIS302" s="99"/>
      <c r="UIT302" s="98"/>
      <c r="UIU302" s="99"/>
      <c r="UIV302" s="98"/>
      <c r="UIW302" s="99"/>
      <c r="UIX302" s="98"/>
      <c r="UIY302" s="99"/>
      <c r="UIZ302" s="98"/>
      <c r="UJA302" s="99"/>
      <c r="UJB302" s="98"/>
      <c r="UJC302" s="99"/>
      <c r="UJD302" s="98"/>
      <c r="UJE302" s="99"/>
      <c r="UJF302" s="98"/>
      <c r="UJG302" s="99"/>
      <c r="UJH302" s="98"/>
      <c r="UJI302" s="99"/>
      <c r="UJJ302" s="98"/>
      <c r="UJK302" s="99"/>
      <c r="UJL302" s="98"/>
      <c r="UJM302" s="99"/>
      <c r="UJN302" s="98"/>
      <c r="UJO302" s="99"/>
      <c r="UJP302" s="98"/>
      <c r="UJQ302" s="99"/>
      <c r="UJR302" s="98"/>
      <c r="UJS302" s="99"/>
      <c r="UJT302" s="98"/>
      <c r="UJU302" s="99"/>
      <c r="UJV302" s="98"/>
      <c r="UJW302" s="99"/>
      <c r="UJX302" s="98"/>
      <c r="UJY302" s="99"/>
      <c r="UJZ302" s="98"/>
      <c r="UKA302" s="99"/>
      <c r="UKB302" s="98"/>
      <c r="UKC302" s="99"/>
      <c r="UKD302" s="98"/>
      <c r="UKE302" s="99"/>
      <c r="UKF302" s="98"/>
      <c r="UKG302" s="99"/>
      <c r="UKH302" s="98"/>
      <c r="UKI302" s="99"/>
      <c r="UKJ302" s="98"/>
      <c r="UKK302" s="99"/>
      <c r="UKL302" s="98"/>
      <c r="UKM302" s="99"/>
      <c r="UKN302" s="98"/>
      <c r="UKO302" s="99"/>
      <c r="UKP302" s="98"/>
      <c r="UKQ302" s="99"/>
      <c r="UKR302" s="98"/>
      <c r="UKS302" s="99"/>
      <c r="UKT302" s="98"/>
      <c r="UKU302" s="99"/>
      <c r="UKV302" s="98"/>
      <c r="UKW302" s="99"/>
      <c r="UKX302" s="98"/>
      <c r="UKY302" s="99"/>
      <c r="UKZ302" s="98"/>
      <c r="ULA302" s="99"/>
      <c r="ULB302" s="98"/>
      <c r="ULC302" s="99"/>
      <c r="ULD302" s="98"/>
      <c r="ULE302" s="99"/>
      <c r="ULF302" s="98"/>
      <c r="ULG302" s="99"/>
      <c r="ULH302" s="98"/>
      <c r="ULI302" s="99"/>
      <c r="ULJ302" s="98"/>
      <c r="ULK302" s="99"/>
      <c r="ULL302" s="98"/>
      <c r="ULM302" s="99"/>
      <c r="ULN302" s="98"/>
      <c r="ULO302" s="99"/>
      <c r="ULP302" s="98"/>
      <c r="ULQ302" s="99"/>
      <c r="ULR302" s="98"/>
      <c r="ULS302" s="99"/>
      <c r="ULT302" s="98"/>
      <c r="ULU302" s="99"/>
      <c r="ULV302" s="98"/>
      <c r="ULW302" s="99"/>
      <c r="ULX302" s="98"/>
      <c r="ULY302" s="99"/>
      <c r="ULZ302" s="98"/>
      <c r="UMA302" s="99"/>
      <c r="UMB302" s="98"/>
      <c r="UMC302" s="99"/>
      <c r="UMD302" s="98"/>
      <c r="UME302" s="99"/>
      <c r="UMF302" s="98"/>
      <c r="UMG302" s="99"/>
      <c r="UMH302" s="98"/>
      <c r="UMI302" s="99"/>
      <c r="UMJ302" s="98"/>
      <c r="UMK302" s="99"/>
      <c r="UML302" s="98"/>
      <c r="UMM302" s="99"/>
      <c r="UMN302" s="98"/>
      <c r="UMO302" s="99"/>
      <c r="UMP302" s="98"/>
      <c r="UMQ302" s="99"/>
      <c r="UMR302" s="98"/>
      <c r="UMS302" s="99"/>
      <c r="UMT302" s="98"/>
      <c r="UMU302" s="99"/>
      <c r="UMV302" s="98"/>
      <c r="UMW302" s="99"/>
      <c r="UMX302" s="98"/>
      <c r="UMY302" s="99"/>
      <c r="UMZ302" s="98"/>
      <c r="UNA302" s="99"/>
      <c r="UNB302" s="98"/>
      <c r="UNC302" s="99"/>
      <c r="UND302" s="98"/>
      <c r="UNE302" s="99"/>
      <c r="UNF302" s="98"/>
      <c r="UNG302" s="99"/>
      <c r="UNH302" s="98"/>
      <c r="UNI302" s="99"/>
      <c r="UNJ302" s="98"/>
      <c r="UNK302" s="99"/>
      <c r="UNL302" s="98"/>
      <c r="UNM302" s="99"/>
      <c r="UNN302" s="98"/>
      <c r="UNO302" s="99"/>
      <c r="UNP302" s="98"/>
      <c r="UNQ302" s="99"/>
      <c r="UNR302" s="98"/>
      <c r="UNS302" s="99"/>
      <c r="UNT302" s="98"/>
      <c r="UNU302" s="99"/>
      <c r="UNV302" s="98"/>
      <c r="UNW302" s="99"/>
      <c r="UNX302" s="98"/>
      <c r="UNY302" s="99"/>
      <c r="UNZ302" s="98"/>
      <c r="UOA302" s="99"/>
      <c r="UOB302" s="98"/>
      <c r="UOC302" s="99"/>
      <c r="UOD302" s="98"/>
      <c r="UOE302" s="99"/>
      <c r="UOF302" s="98"/>
      <c r="UOG302" s="99"/>
      <c r="UOH302" s="98"/>
      <c r="UOI302" s="99"/>
      <c r="UOJ302" s="98"/>
      <c r="UOK302" s="99"/>
      <c r="UOL302" s="98"/>
      <c r="UOM302" s="99"/>
      <c r="UON302" s="98"/>
      <c r="UOO302" s="99"/>
      <c r="UOP302" s="98"/>
      <c r="UOQ302" s="99"/>
      <c r="UOR302" s="98"/>
      <c r="UOS302" s="99"/>
      <c r="UOT302" s="98"/>
      <c r="UOU302" s="99"/>
      <c r="UOV302" s="98"/>
      <c r="UOW302" s="99"/>
      <c r="UOX302" s="98"/>
      <c r="UOY302" s="99"/>
      <c r="UOZ302" s="98"/>
      <c r="UPA302" s="99"/>
      <c r="UPB302" s="98"/>
      <c r="UPC302" s="99"/>
      <c r="UPD302" s="98"/>
      <c r="UPE302" s="99"/>
      <c r="UPF302" s="98"/>
      <c r="UPG302" s="99"/>
      <c r="UPH302" s="98"/>
      <c r="UPI302" s="99"/>
      <c r="UPJ302" s="98"/>
      <c r="UPK302" s="99"/>
      <c r="UPL302" s="98"/>
      <c r="UPM302" s="99"/>
      <c r="UPN302" s="98"/>
      <c r="UPO302" s="99"/>
      <c r="UPP302" s="98"/>
      <c r="UPQ302" s="99"/>
      <c r="UPR302" s="98"/>
      <c r="UPS302" s="99"/>
      <c r="UPT302" s="98"/>
      <c r="UPU302" s="99"/>
      <c r="UPV302" s="98"/>
      <c r="UPW302" s="99"/>
      <c r="UPX302" s="98"/>
      <c r="UPY302" s="99"/>
      <c r="UPZ302" s="98"/>
      <c r="UQA302" s="99"/>
      <c r="UQB302" s="98"/>
      <c r="UQC302" s="99"/>
      <c r="UQD302" s="98"/>
      <c r="UQE302" s="99"/>
      <c r="UQF302" s="98"/>
      <c r="UQG302" s="99"/>
      <c r="UQH302" s="98"/>
      <c r="UQI302" s="99"/>
      <c r="UQJ302" s="98"/>
      <c r="UQK302" s="99"/>
      <c r="UQL302" s="98"/>
      <c r="UQM302" s="99"/>
      <c r="UQN302" s="98"/>
      <c r="UQO302" s="99"/>
      <c r="UQP302" s="98"/>
      <c r="UQQ302" s="99"/>
      <c r="UQR302" s="98"/>
      <c r="UQS302" s="99"/>
      <c r="UQT302" s="98"/>
      <c r="UQU302" s="99"/>
      <c r="UQV302" s="98"/>
      <c r="UQW302" s="99"/>
      <c r="UQX302" s="98"/>
      <c r="UQY302" s="99"/>
      <c r="UQZ302" s="98"/>
      <c r="URA302" s="99"/>
      <c r="URB302" s="98"/>
      <c r="URC302" s="99"/>
      <c r="URD302" s="98"/>
      <c r="URE302" s="99"/>
      <c r="URF302" s="98"/>
      <c r="URG302" s="99"/>
      <c r="URH302" s="98"/>
      <c r="URI302" s="99"/>
      <c r="URJ302" s="98"/>
      <c r="URK302" s="99"/>
      <c r="URL302" s="98"/>
      <c r="URM302" s="99"/>
      <c r="URN302" s="98"/>
      <c r="URO302" s="99"/>
      <c r="URP302" s="98"/>
      <c r="URQ302" s="99"/>
      <c r="URR302" s="98"/>
      <c r="URS302" s="99"/>
      <c r="URT302" s="98"/>
      <c r="URU302" s="99"/>
      <c r="URV302" s="98"/>
      <c r="URW302" s="99"/>
      <c r="URX302" s="98"/>
      <c r="URY302" s="99"/>
      <c r="URZ302" s="98"/>
      <c r="USA302" s="99"/>
      <c r="USB302" s="98"/>
      <c r="USC302" s="99"/>
      <c r="USD302" s="98"/>
      <c r="USE302" s="99"/>
      <c r="USF302" s="98"/>
      <c r="USG302" s="99"/>
      <c r="USH302" s="98"/>
      <c r="USI302" s="99"/>
      <c r="USJ302" s="98"/>
      <c r="USK302" s="99"/>
      <c r="USL302" s="98"/>
      <c r="USM302" s="99"/>
      <c r="USN302" s="98"/>
      <c r="USO302" s="99"/>
      <c r="USP302" s="98"/>
      <c r="USQ302" s="99"/>
      <c r="USR302" s="98"/>
      <c r="USS302" s="99"/>
      <c r="UST302" s="98"/>
      <c r="USU302" s="99"/>
      <c r="USV302" s="98"/>
      <c r="USW302" s="99"/>
      <c r="USX302" s="98"/>
      <c r="USY302" s="99"/>
      <c r="USZ302" s="98"/>
      <c r="UTA302" s="99"/>
      <c r="UTB302" s="98"/>
      <c r="UTC302" s="99"/>
      <c r="UTD302" s="98"/>
      <c r="UTE302" s="99"/>
      <c r="UTF302" s="98"/>
      <c r="UTG302" s="99"/>
      <c r="UTH302" s="98"/>
      <c r="UTI302" s="99"/>
      <c r="UTJ302" s="98"/>
      <c r="UTK302" s="99"/>
      <c r="UTL302" s="98"/>
      <c r="UTM302" s="99"/>
      <c r="UTN302" s="98"/>
      <c r="UTO302" s="99"/>
      <c r="UTP302" s="98"/>
      <c r="UTQ302" s="99"/>
      <c r="UTR302" s="98"/>
      <c r="UTS302" s="99"/>
      <c r="UTT302" s="98"/>
      <c r="UTU302" s="99"/>
      <c r="UTV302" s="98"/>
      <c r="UTW302" s="99"/>
      <c r="UTX302" s="98"/>
      <c r="UTY302" s="99"/>
      <c r="UTZ302" s="98"/>
      <c r="UUA302" s="99"/>
      <c r="UUB302" s="98"/>
      <c r="UUC302" s="99"/>
      <c r="UUD302" s="98"/>
      <c r="UUE302" s="99"/>
      <c r="UUF302" s="98"/>
      <c r="UUG302" s="99"/>
      <c r="UUH302" s="98"/>
      <c r="UUI302" s="99"/>
      <c r="UUJ302" s="98"/>
      <c r="UUK302" s="99"/>
      <c r="UUL302" s="98"/>
      <c r="UUM302" s="99"/>
      <c r="UUN302" s="98"/>
      <c r="UUO302" s="99"/>
      <c r="UUP302" s="98"/>
      <c r="UUQ302" s="99"/>
      <c r="UUR302" s="98"/>
      <c r="UUS302" s="99"/>
      <c r="UUT302" s="98"/>
      <c r="UUU302" s="99"/>
      <c r="UUV302" s="98"/>
      <c r="UUW302" s="99"/>
      <c r="UUX302" s="98"/>
      <c r="UUY302" s="99"/>
      <c r="UUZ302" s="98"/>
      <c r="UVA302" s="99"/>
      <c r="UVB302" s="98"/>
      <c r="UVC302" s="99"/>
      <c r="UVD302" s="98"/>
      <c r="UVE302" s="99"/>
      <c r="UVF302" s="98"/>
      <c r="UVG302" s="99"/>
      <c r="UVH302" s="98"/>
      <c r="UVI302" s="99"/>
      <c r="UVJ302" s="98"/>
      <c r="UVK302" s="99"/>
      <c r="UVL302" s="98"/>
      <c r="UVM302" s="99"/>
      <c r="UVN302" s="98"/>
      <c r="UVO302" s="99"/>
      <c r="UVP302" s="98"/>
      <c r="UVQ302" s="99"/>
      <c r="UVR302" s="98"/>
      <c r="UVS302" s="99"/>
      <c r="UVT302" s="98"/>
      <c r="UVU302" s="99"/>
      <c r="UVV302" s="98"/>
      <c r="UVW302" s="99"/>
      <c r="UVX302" s="98"/>
      <c r="UVY302" s="99"/>
      <c r="UVZ302" s="98"/>
      <c r="UWA302" s="99"/>
      <c r="UWB302" s="98"/>
      <c r="UWC302" s="99"/>
      <c r="UWD302" s="98"/>
      <c r="UWE302" s="99"/>
      <c r="UWF302" s="98"/>
      <c r="UWG302" s="99"/>
      <c r="UWH302" s="98"/>
      <c r="UWI302" s="99"/>
      <c r="UWJ302" s="98"/>
      <c r="UWK302" s="99"/>
      <c r="UWL302" s="98"/>
      <c r="UWM302" s="99"/>
      <c r="UWN302" s="98"/>
      <c r="UWO302" s="99"/>
      <c r="UWP302" s="98"/>
      <c r="UWQ302" s="99"/>
      <c r="UWR302" s="98"/>
      <c r="UWS302" s="99"/>
      <c r="UWT302" s="98"/>
      <c r="UWU302" s="99"/>
      <c r="UWV302" s="98"/>
      <c r="UWW302" s="99"/>
      <c r="UWX302" s="98"/>
      <c r="UWY302" s="99"/>
      <c r="UWZ302" s="98"/>
      <c r="UXA302" s="99"/>
      <c r="UXB302" s="98"/>
      <c r="UXC302" s="99"/>
      <c r="UXD302" s="98"/>
      <c r="UXE302" s="99"/>
      <c r="UXF302" s="98"/>
      <c r="UXG302" s="99"/>
      <c r="UXH302" s="98"/>
      <c r="UXI302" s="99"/>
      <c r="UXJ302" s="98"/>
      <c r="UXK302" s="99"/>
      <c r="UXL302" s="98"/>
      <c r="UXM302" s="99"/>
      <c r="UXN302" s="98"/>
      <c r="UXO302" s="99"/>
      <c r="UXP302" s="98"/>
      <c r="UXQ302" s="99"/>
      <c r="UXR302" s="98"/>
      <c r="UXS302" s="99"/>
      <c r="UXT302" s="98"/>
      <c r="UXU302" s="99"/>
      <c r="UXV302" s="98"/>
      <c r="UXW302" s="99"/>
      <c r="UXX302" s="98"/>
      <c r="UXY302" s="99"/>
      <c r="UXZ302" s="98"/>
      <c r="UYA302" s="99"/>
      <c r="UYB302" s="98"/>
      <c r="UYC302" s="99"/>
      <c r="UYD302" s="98"/>
      <c r="UYE302" s="99"/>
      <c r="UYF302" s="98"/>
      <c r="UYG302" s="99"/>
      <c r="UYH302" s="98"/>
      <c r="UYI302" s="99"/>
      <c r="UYJ302" s="98"/>
      <c r="UYK302" s="99"/>
      <c r="UYL302" s="98"/>
      <c r="UYM302" s="99"/>
      <c r="UYN302" s="98"/>
      <c r="UYO302" s="99"/>
      <c r="UYP302" s="98"/>
      <c r="UYQ302" s="99"/>
      <c r="UYR302" s="98"/>
      <c r="UYS302" s="99"/>
      <c r="UYT302" s="98"/>
      <c r="UYU302" s="99"/>
      <c r="UYV302" s="98"/>
      <c r="UYW302" s="99"/>
      <c r="UYX302" s="98"/>
      <c r="UYY302" s="99"/>
      <c r="UYZ302" s="98"/>
      <c r="UZA302" s="99"/>
      <c r="UZB302" s="98"/>
      <c r="UZC302" s="99"/>
      <c r="UZD302" s="98"/>
      <c r="UZE302" s="99"/>
      <c r="UZF302" s="98"/>
      <c r="UZG302" s="99"/>
      <c r="UZH302" s="98"/>
      <c r="UZI302" s="99"/>
      <c r="UZJ302" s="98"/>
      <c r="UZK302" s="99"/>
      <c r="UZL302" s="98"/>
      <c r="UZM302" s="99"/>
      <c r="UZN302" s="98"/>
      <c r="UZO302" s="99"/>
      <c r="UZP302" s="98"/>
      <c r="UZQ302" s="99"/>
      <c r="UZR302" s="98"/>
      <c r="UZS302" s="99"/>
      <c r="UZT302" s="98"/>
      <c r="UZU302" s="99"/>
      <c r="UZV302" s="98"/>
      <c r="UZW302" s="99"/>
      <c r="UZX302" s="98"/>
      <c r="UZY302" s="99"/>
      <c r="UZZ302" s="98"/>
      <c r="VAA302" s="99"/>
      <c r="VAB302" s="98"/>
      <c r="VAC302" s="99"/>
      <c r="VAD302" s="98"/>
      <c r="VAE302" s="99"/>
      <c r="VAF302" s="98"/>
      <c r="VAG302" s="99"/>
      <c r="VAH302" s="98"/>
      <c r="VAI302" s="99"/>
      <c r="VAJ302" s="98"/>
      <c r="VAK302" s="99"/>
      <c r="VAL302" s="98"/>
      <c r="VAM302" s="99"/>
      <c r="VAN302" s="98"/>
      <c r="VAO302" s="99"/>
      <c r="VAP302" s="98"/>
      <c r="VAQ302" s="99"/>
      <c r="VAR302" s="98"/>
      <c r="VAS302" s="99"/>
      <c r="VAT302" s="98"/>
      <c r="VAU302" s="99"/>
      <c r="VAV302" s="98"/>
      <c r="VAW302" s="99"/>
      <c r="VAX302" s="98"/>
      <c r="VAY302" s="99"/>
      <c r="VAZ302" s="98"/>
      <c r="VBA302" s="99"/>
      <c r="VBB302" s="98"/>
      <c r="VBC302" s="99"/>
      <c r="VBD302" s="98"/>
      <c r="VBE302" s="99"/>
      <c r="VBF302" s="98"/>
      <c r="VBG302" s="99"/>
      <c r="VBH302" s="98"/>
      <c r="VBI302" s="99"/>
      <c r="VBJ302" s="98"/>
      <c r="VBK302" s="99"/>
      <c r="VBL302" s="98"/>
      <c r="VBM302" s="99"/>
      <c r="VBN302" s="98"/>
      <c r="VBO302" s="99"/>
      <c r="VBP302" s="98"/>
      <c r="VBQ302" s="99"/>
      <c r="VBR302" s="98"/>
      <c r="VBS302" s="99"/>
      <c r="VBT302" s="98"/>
      <c r="VBU302" s="99"/>
      <c r="VBV302" s="98"/>
      <c r="VBW302" s="99"/>
      <c r="VBX302" s="98"/>
      <c r="VBY302" s="99"/>
      <c r="VBZ302" s="98"/>
      <c r="VCA302" s="99"/>
      <c r="VCB302" s="98"/>
      <c r="VCC302" s="99"/>
      <c r="VCD302" s="98"/>
      <c r="VCE302" s="99"/>
      <c r="VCF302" s="98"/>
      <c r="VCG302" s="99"/>
      <c r="VCH302" s="98"/>
      <c r="VCI302" s="99"/>
      <c r="VCJ302" s="98"/>
      <c r="VCK302" s="99"/>
      <c r="VCL302" s="98"/>
      <c r="VCM302" s="99"/>
      <c r="VCN302" s="98"/>
      <c r="VCO302" s="99"/>
      <c r="VCP302" s="98"/>
      <c r="VCQ302" s="99"/>
      <c r="VCR302" s="98"/>
      <c r="VCS302" s="99"/>
      <c r="VCT302" s="98"/>
      <c r="VCU302" s="99"/>
      <c r="VCV302" s="98"/>
      <c r="VCW302" s="99"/>
      <c r="VCX302" s="98"/>
      <c r="VCY302" s="99"/>
      <c r="VCZ302" s="98"/>
      <c r="VDA302" s="99"/>
      <c r="VDB302" s="98"/>
      <c r="VDC302" s="99"/>
      <c r="VDD302" s="98"/>
      <c r="VDE302" s="99"/>
      <c r="VDF302" s="98"/>
      <c r="VDG302" s="99"/>
      <c r="VDH302" s="98"/>
      <c r="VDI302" s="99"/>
      <c r="VDJ302" s="98"/>
      <c r="VDK302" s="99"/>
      <c r="VDL302" s="98"/>
      <c r="VDM302" s="99"/>
      <c r="VDN302" s="98"/>
      <c r="VDO302" s="99"/>
      <c r="VDP302" s="98"/>
      <c r="VDQ302" s="99"/>
      <c r="VDR302" s="98"/>
      <c r="VDS302" s="99"/>
      <c r="VDT302" s="98"/>
      <c r="VDU302" s="99"/>
      <c r="VDV302" s="98"/>
      <c r="VDW302" s="99"/>
      <c r="VDX302" s="98"/>
      <c r="VDY302" s="99"/>
      <c r="VDZ302" s="98"/>
      <c r="VEA302" s="99"/>
      <c r="VEB302" s="98"/>
      <c r="VEC302" s="99"/>
      <c r="VED302" s="98"/>
      <c r="VEE302" s="99"/>
      <c r="VEF302" s="98"/>
      <c r="VEG302" s="99"/>
      <c r="VEH302" s="98"/>
      <c r="VEI302" s="99"/>
      <c r="VEJ302" s="98"/>
      <c r="VEK302" s="99"/>
      <c r="VEL302" s="98"/>
      <c r="VEM302" s="99"/>
      <c r="VEN302" s="98"/>
      <c r="VEO302" s="99"/>
      <c r="VEP302" s="98"/>
      <c r="VEQ302" s="99"/>
      <c r="VER302" s="98"/>
      <c r="VES302" s="99"/>
      <c r="VET302" s="98"/>
      <c r="VEU302" s="99"/>
      <c r="VEV302" s="98"/>
      <c r="VEW302" s="99"/>
      <c r="VEX302" s="98"/>
      <c r="VEY302" s="99"/>
      <c r="VEZ302" s="98"/>
      <c r="VFA302" s="99"/>
      <c r="VFB302" s="98"/>
      <c r="VFC302" s="99"/>
      <c r="VFD302" s="98"/>
      <c r="VFE302" s="99"/>
      <c r="VFF302" s="98"/>
      <c r="VFG302" s="99"/>
      <c r="VFH302" s="98"/>
      <c r="VFI302" s="99"/>
      <c r="VFJ302" s="98"/>
      <c r="VFK302" s="99"/>
      <c r="VFL302" s="98"/>
      <c r="VFM302" s="99"/>
      <c r="VFN302" s="98"/>
      <c r="VFO302" s="99"/>
      <c r="VFP302" s="98"/>
      <c r="VFQ302" s="99"/>
      <c r="VFR302" s="98"/>
      <c r="VFS302" s="99"/>
      <c r="VFT302" s="98"/>
      <c r="VFU302" s="99"/>
      <c r="VFV302" s="98"/>
      <c r="VFW302" s="99"/>
      <c r="VFX302" s="98"/>
      <c r="VFY302" s="99"/>
      <c r="VFZ302" s="98"/>
      <c r="VGA302" s="99"/>
      <c r="VGB302" s="98"/>
      <c r="VGC302" s="99"/>
      <c r="VGD302" s="98"/>
      <c r="VGE302" s="99"/>
      <c r="VGF302" s="98"/>
      <c r="VGG302" s="99"/>
      <c r="VGH302" s="98"/>
      <c r="VGI302" s="99"/>
      <c r="VGJ302" s="98"/>
      <c r="VGK302" s="99"/>
      <c r="VGL302" s="98"/>
      <c r="VGM302" s="99"/>
      <c r="VGN302" s="98"/>
      <c r="VGO302" s="99"/>
      <c r="VGP302" s="98"/>
      <c r="VGQ302" s="99"/>
      <c r="VGR302" s="98"/>
      <c r="VGS302" s="99"/>
      <c r="VGT302" s="98"/>
      <c r="VGU302" s="99"/>
      <c r="VGV302" s="98"/>
      <c r="VGW302" s="99"/>
      <c r="VGX302" s="98"/>
      <c r="VGY302" s="99"/>
      <c r="VGZ302" s="98"/>
      <c r="VHA302" s="99"/>
      <c r="VHB302" s="98"/>
      <c r="VHC302" s="99"/>
      <c r="VHD302" s="98"/>
      <c r="VHE302" s="99"/>
      <c r="VHF302" s="98"/>
      <c r="VHG302" s="99"/>
      <c r="VHH302" s="98"/>
      <c r="VHI302" s="99"/>
      <c r="VHJ302" s="98"/>
      <c r="VHK302" s="99"/>
      <c r="VHL302" s="98"/>
      <c r="VHM302" s="99"/>
      <c r="VHN302" s="98"/>
      <c r="VHO302" s="99"/>
      <c r="VHP302" s="98"/>
      <c r="VHQ302" s="99"/>
      <c r="VHR302" s="98"/>
      <c r="VHS302" s="99"/>
      <c r="VHT302" s="98"/>
      <c r="VHU302" s="99"/>
      <c r="VHV302" s="98"/>
      <c r="VHW302" s="99"/>
      <c r="VHX302" s="98"/>
      <c r="VHY302" s="99"/>
      <c r="VHZ302" s="98"/>
      <c r="VIA302" s="99"/>
      <c r="VIB302" s="98"/>
      <c r="VIC302" s="99"/>
      <c r="VID302" s="98"/>
      <c r="VIE302" s="99"/>
      <c r="VIF302" s="98"/>
      <c r="VIG302" s="99"/>
      <c r="VIH302" s="98"/>
      <c r="VII302" s="99"/>
      <c r="VIJ302" s="98"/>
      <c r="VIK302" s="99"/>
      <c r="VIL302" s="98"/>
      <c r="VIM302" s="99"/>
      <c r="VIN302" s="98"/>
      <c r="VIO302" s="99"/>
      <c r="VIP302" s="98"/>
      <c r="VIQ302" s="99"/>
      <c r="VIR302" s="98"/>
      <c r="VIS302" s="99"/>
      <c r="VIT302" s="98"/>
      <c r="VIU302" s="99"/>
      <c r="VIV302" s="98"/>
      <c r="VIW302" s="99"/>
      <c r="VIX302" s="98"/>
      <c r="VIY302" s="99"/>
      <c r="VIZ302" s="98"/>
      <c r="VJA302" s="99"/>
      <c r="VJB302" s="98"/>
      <c r="VJC302" s="99"/>
      <c r="VJD302" s="98"/>
      <c r="VJE302" s="99"/>
      <c r="VJF302" s="98"/>
      <c r="VJG302" s="99"/>
      <c r="VJH302" s="98"/>
      <c r="VJI302" s="99"/>
      <c r="VJJ302" s="98"/>
      <c r="VJK302" s="99"/>
      <c r="VJL302" s="98"/>
      <c r="VJM302" s="99"/>
      <c r="VJN302" s="98"/>
      <c r="VJO302" s="99"/>
      <c r="VJP302" s="98"/>
      <c r="VJQ302" s="99"/>
      <c r="VJR302" s="98"/>
      <c r="VJS302" s="99"/>
      <c r="VJT302" s="98"/>
      <c r="VJU302" s="99"/>
      <c r="VJV302" s="98"/>
      <c r="VJW302" s="99"/>
      <c r="VJX302" s="98"/>
      <c r="VJY302" s="99"/>
      <c r="VJZ302" s="98"/>
      <c r="VKA302" s="99"/>
      <c r="VKB302" s="98"/>
      <c r="VKC302" s="99"/>
      <c r="VKD302" s="98"/>
      <c r="VKE302" s="99"/>
      <c r="VKF302" s="98"/>
      <c r="VKG302" s="99"/>
      <c r="VKH302" s="98"/>
      <c r="VKI302" s="99"/>
      <c r="VKJ302" s="98"/>
      <c r="VKK302" s="99"/>
      <c r="VKL302" s="98"/>
      <c r="VKM302" s="99"/>
      <c r="VKN302" s="98"/>
      <c r="VKO302" s="99"/>
      <c r="VKP302" s="98"/>
      <c r="VKQ302" s="99"/>
      <c r="VKR302" s="98"/>
      <c r="VKS302" s="99"/>
      <c r="VKT302" s="98"/>
      <c r="VKU302" s="99"/>
      <c r="VKV302" s="98"/>
      <c r="VKW302" s="99"/>
      <c r="VKX302" s="98"/>
      <c r="VKY302" s="99"/>
      <c r="VKZ302" s="98"/>
      <c r="VLA302" s="99"/>
      <c r="VLB302" s="98"/>
      <c r="VLC302" s="99"/>
      <c r="VLD302" s="98"/>
      <c r="VLE302" s="99"/>
      <c r="VLF302" s="98"/>
      <c r="VLG302" s="99"/>
      <c r="VLH302" s="98"/>
      <c r="VLI302" s="99"/>
      <c r="VLJ302" s="98"/>
      <c r="VLK302" s="99"/>
      <c r="VLL302" s="98"/>
      <c r="VLM302" s="99"/>
      <c r="VLN302" s="98"/>
      <c r="VLO302" s="99"/>
      <c r="VLP302" s="98"/>
      <c r="VLQ302" s="99"/>
      <c r="VLR302" s="98"/>
      <c r="VLS302" s="99"/>
      <c r="VLT302" s="98"/>
      <c r="VLU302" s="99"/>
      <c r="VLV302" s="98"/>
      <c r="VLW302" s="99"/>
      <c r="VLX302" s="98"/>
      <c r="VLY302" s="99"/>
      <c r="VLZ302" s="98"/>
      <c r="VMA302" s="99"/>
      <c r="VMB302" s="98"/>
      <c r="VMC302" s="99"/>
      <c r="VMD302" s="98"/>
      <c r="VME302" s="99"/>
      <c r="VMF302" s="98"/>
      <c r="VMG302" s="99"/>
      <c r="VMH302" s="98"/>
      <c r="VMI302" s="99"/>
      <c r="VMJ302" s="98"/>
      <c r="VMK302" s="99"/>
      <c r="VML302" s="98"/>
      <c r="VMM302" s="99"/>
      <c r="VMN302" s="98"/>
      <c r="VMO302" s="99"/>
      <c r="VMP302" s="98"/>
      <c r="VMQ302" s="99"/>
      <c r="VMR302" s="98"/>
      <c r="VMS302" s="99"/>
      <c r="VMT302" s="98"/>
      <c r="VMU302" s="99"/>
      <c r="VMV302" s="98"/>
      <c r="VMW302" s="99"/>
      <c r="VMX302" s="98"/>
      <c r="VMY302" s="99"/>
      <c r="VMZ302" s="98"/>
      <c r="VNA302" s="99"/>
      <c r="VNB302" s="98"/>
      <c r="VNC302" s="99"/>
      <c r="VND302" s="98"/>
      <c r="VNE302" s="99"/>
      <c r="VNF302" s="98"/>
      <c r="VNG302" s="99"/>
      <c r="VNH302" s="98"/>
      <c r="VNI302" s="99"/>
      <c r="VNJ302" s="98"/>
      <c r="VNK302" s="99"/>
      <c r="VNL302" s="98"/>
      <c r="VNM302" s="99"/>
      <c r="VNN302" s="98"/>
      <c r="VNO302" s="99"/>
      <c r="VNP302" s="98"/>
      <c r="VNQ302" s="99"/>
      <c r="VNR302" s="98"/>
      <c r="VNS302" s="99"/>
      <c r="VNT302" s="98"/>
      <c r="VNU302" s="99"/>
      <c r="VNV302" s="98"/>
      <c r="VNW302" s="99"/>
      <c r="VNX302" s="98"/>
      <c r="VNY302" s="99"/>
      <c r="VNZ302" s="98"/>
      <c r="VOA302" s="99"/>
      <c r="VOB302" s="98"/>
      <c r="VOC302" s="99"/>
      <c r="VOD302" s="98"/>
      <c r="VOE302" s="99"/>
      <c r="VOF302" s="98"/>
      <c r="VOG302" s="99"/>
      <c r="VOH302" s="98"/>
      <c r="VOI302" s="99"/>
      <c r="VOJ302" s="98"/>
      <c r="VOK302" s="99"/>
      <c r="VOL302" s="98"/>
      <c r="VOM302" s="99"/>
      <c r="VON302" s="98"/>
      <c r="VOO302" s="99"/>
      <c r="VOP302" s="98"/>
      <c r="VOQ302" s="99"/>
      <c r="VOR302" s="98"/>
      <c r="VOS302" s="99"/>
      <c r="VOT302" s="98"/>
      <c r="VOU302" s="99"/>
      <c r="VOV302" s="98"/>
      <c r="VOW302" s="99"/>
      <c r="VOX302" s="98"/>
      <c r="VOY302" s="99"/>
      <c r="VOZ302" s="98"/>
      <c r="VPA302" s="99"/>
      <c r="VPB302" s="98"/>
      <c r="VPC302" s="99"/>
      <c r="VPD302" s="98"/>
      <c r="VPE302" s="99"/>
      <c r="VPF302" s="98"/>
      <c r="VPG302" s="99"/>
      <c r="VPH302" s="98"/>
      <c r="VPI302" s="99"/>
      <c r="VPJ302" s="98"/>
      <c r="VPK302" s="99"/>
      <c r="VPL302" s="98"/>
      <c r="VPM302" s="99"/>
      <c r="VPN302" s="98"/>
      <c r="VPO302" s="99"/>
      <c r="VPP302" s="98"/>
      <c r="VPQ302" s="99"/>
      <c r="VPR302" s="98"/>
      <c r="VPS302" s="99"/>
      <c r="VPT302" s="98"/>
      <c r="VPU302" s="99"/>
      <c r="VPV302" s="98"/>
      <c r="VPW302" s="99"/>
      <c r="VPX302" s="98"/>
      <c r="VPY302" s="99"/>
      <c r="VPZ302" s="98"/>
      <c r="VQA302" s="99"/>
      <c r="VQB302" s="98"/>
      <c r="VQC302" s="99"/>
      <c r="VQD302" s="98"/>
      <c r="VQE302" s="99"/>
      <c r="VQF302" s="98"/>
      <c r="VQG302" s="99"/>
      <c r="VQH302" s="98"/>
      <c r="VQI302" s="99"/>
      <c r="VQJ302" s="98"/>
      <c r="VQK302" s="99"/>
      <c r="VQL302" s="98"/>
      <c r="VQM302" s="99"/>
      <c r="VQN302" s="98"/>
      <c r="VQO302" s="99"/>
      <c r="VQP302" s="98"/>
      <c r="VQQ302" s="99"/>
      <c r="VQR302" s="98"/>
      <c r="VQS302" s="99"/>
      <c r="VQT302" s="98"/>
      <c r="VQU302" s="99"/>
      <c r="VQV302" s="98"/>
      <c r="VQW302" s="99"/>
      <c r="VQX302" s="98"/>
      <c r="VQY302" s="99"/>
      <c r="VQZ302" s="98"/>
      <c r="VRA302" s="99"/>
      <c r="VRB302" s="98"/>
      <c r="VRC302" s="99"/>
      <c r="VRD302" s="98"/>
      <c r="VRE302" s="99"/>
      <c r="VRF302" s="98"/>
      <c r="VRG302" s="99"/>
      <c r="VRH302" s="98"/>
      <c r="VRI302" s="99"/>
      <c r="VRJ302" s="98"/>
      <c r="VRK302" s="99"/>
      <c r="VRL302" s="98"/>
      <c r="VRM302" s="99"/>
      <c r="VRN302" s="98"/>
      <c r="VRO302" s="99"/>
      <c r="VRP302" s="98"/>
      <c r="VRQ302" s="99"/>
      <c r="VRR302" s="98"/>
      <c r="VRS302" s="99"/>
      <c r="VRT302" s="98"/>
      <c r="VRU302" s="99"/>
      <c r="VRV302" s="98"/>
      <c r="VRW302" s="99"/>
      <c r="VRX302" s="98"/>
      <c r="VRY302" s="99"/>
      <c r="VRZ302" s="98"/>
      <c r="VSA302" s="99"/>
      <c r="VSB302" s="98"/>
      <c r="VSC302" s="99"/>
      <c r="VSD302" s="98"/>
      <c r="VSE302" s="99"/>
      <c r="VSF302" s="98"/>
      <c r="VSG302" s="99"/>
      <c r="VSH302" s="98"/>
      <c r="VSI302" s="99"/>
      <c r="VSJ302" s="98"/>
      <c r="VSK302" s="99"/>
      <c r="VSL302" s="98"/>
      <c r="VSM302" s="99"/>
      <c r="VSN302" s="98"/>
      <c r="VSO302" s="99"/>
      <c r="VSP302" s="98"/>
      <c r="VSQ302" s="99"/>
      <c r="VSR302" s="98"/>
      <c r="VSS302" s="99"/>
      <c r="VST302" s="98"/>
      <c r="VSU302" s="99"/>
      <c r="VSV302" s="98"/>
      <c r="VSW302" s="99"/>
      <c r="VSX302" s="98"/>
      <c r="VSY302" s="99"/>
      <c r="VSZ302" s="98"/>
      <c r="VTA302" s="99"/>
      <c r="VTB302" s="98"/>
      <c r="VTC302" s="99"/>
      <c r="VTD302" s="98"/>
      <c r="VTE302" s="99"/>
      <c r="VTF302" s="98"/>
      <c r="VTG302" s="99"/>
      <c r="VTH302" s="98"/>
      <c r="VTI302" s="99"/>
      <c r="VTJ302" s="98"/>
      <c r="VTK302" s="99"/>
      <c r="VTL302" s="98"/>
      <c r="VTM302" s="99"/>
      <c r="VTN302" s="98"/>
      <c r="VTO302" s="99"/>
      <c r="VTP302" s="98"/>
      <c r="VTQ302" s="99"/>
      <c r="VTR302" s="98"/>
      <c r="VTS302" s="99"/>
      <c r="VTT302" s="98"/>
      <c r="VTU302" s="99"/>
      <c r="VTV302" s="98"/>
      <c r="VTW302" s="99"/>
      <c r="VTX302" s="98"/>
      <c r="VTY302" s="99"/>
      <c r="VTZ302" s="98"/>
      <c r="VUA302" s="99"/>
      <c r="VUB302" s="98"/>
      <c r="VUC302" s="99"/>
      <c r="VUD302" s="98"/>
      <c r="VUE302" s="99"/>
      <c r="VUF302" s="98"/>
      <c r="VUG302" s="99"/>
      <c r="VUH302" s="98"/>
      <c r="VUI302" s="99"/>
      <c r="VUJ302" s="98"/>
      <c r="VUK302" s="99"/>
      <c r="VUL302" s="98"/>
      <c r="VUM302" s="99"/>
      <c r="VUN302" s="98"/>
      <c r="VUO302" s="99"/>
      <c r="VUP302" s="98"/>
      <c r="VUQ302" s="99"/>
      <c r="VUR302" s="98"/>
      <c r="VUS302" s="99"/>
      <c r="VUT302" s="98"/>
      <c r="VUU302" s="99"/>
      <c r="VUV302" s="98"/>
      <c r="VUW302" s="99"/>
      <c r="VUX302" s="98"/>
      <c r="VUY302" s="99"/>
      <c r="VUZ302" s="98"/>
      <c r="VVA302" s="99"/>
      <c r="VVB302" s="98"/>
      <c r="VVC302" s="99"/>
      <c r="VVD302" s="98"/>
      <c r="VVE302" s="99"/>
      <c r="VVF302" s="98"/>
      <c r="VVG302" s="99"/>
      <c r="VVH302" s="98"/>
      <c r="VVI302" s="99"/>
      <c r="VVJ302" s="98"/>
      <c r="VVK302" s="99"/>
      <c r="VVL302" s="98"/>
      <c r="VVM302" s="99"/>
      <c r="VVN302" s="98"/>
      <c r="VVO302" s="99"/>
      <c r="VVP302" s="98"/>
      <c r="VVQ302" s="99"/>
      <c r="VVR302" s="98"/>
      <c r="VVS302" s="99"/>
      <c r="VVT302" s="98"/>
      <c r="VVU302" s="99"/>
      <c r="VVV302" s="98"/>
      <c r="VVW302" s="99"/>
      <c r="VVX302" s="98"/>
      <c r="VVY302" s="99"/>
      <c r="VVZ302" s="98"/>
      <c r="VWA302" s="99"/>
      <c r="VWB302" s="98"/>
      <c r="VWC302" s="99"/>
      <c r="VWD302" s="98"/>
      <c r="VWE302" s="99"/>
      <c r="VWF302" s="98"/>
      <c r="VWG302" s="99"/>
      <c r="VWH302" s="98"/>
      <c r="VWI302" s="99"/>
      <c r="VWJ302" s="98"/>
      <c r="VWK302" s="99"/>
      <c r="VWL302" s="98"/>
      <c r="VWM302" s="99"/>
      <c r="VWN302" s="98"/>
      <c r="VWO302" s="99"/>
      <c r="VWP302" s="98"/>
      <c r="VWQ302" s="99"/>
      <c r="VWR302" s="98"/>
      <c r="VWS302" s="99"/>
      <c r="VWT302" s="98"/>
      <c r="VWU302" s="99"/>
      <c r="VWV302" s="98"/>
      <c r="VWW302" s="99"/>
      <c r="VWX302" s="98"/>
      <c r="VWY302" s="99"/>
      <c r="VWZ302" s="98"/>
      <c r="VXA302" s="99"/>
      <c r="VXB302" s="98"/>
      <c r="VXC302" s="99"/>
      <c r="VXD302" s="98"/>
      <c r="VXE302" s="99"/>
      <c r="VXF302" s="98"/>
      <c r="VXG302" s="99"/>
      <c r="VXH302" s="98"/>
      <c r="VXI302" s="99"/>
      <c r="VXJ302" s="98"/>
      <c r="VXK302" s="99"/>
      <c r="VXL302" s="98"/>
      <c r="VXM302" s="99"/>
      <c r="VXN302" s="98"/>
      <c r="VXO302" s="99"/>
      <c r="VXP302" s="98"/>
      <c r="VXQ302" s="99"/>
      <c r="VXR302" s="98"/>
      <c r="VXS302" s="99"/>
      <c r="VXT302" s="98"/>
      <c r="VXU302" s="99"/>
      <c r="VXV302" s="98"/>
      <c r="VXW302" s="99"/>
      <c r="VXX302" s="98"/>
      <c r="VXY302" s="99"/>
      <c r="VXZ302" s="98"/>
      <c r="VYA302" s="99"/>
      <c r="VYB302" s="98"/>
      <c r="VYC302" s="99"/>
      <c r="VYD302" s="98"/>
      <c r="VYE302" s="99"/>
      <c r="VYF302" s="98"/>
      <c r="VYG302" s="99"/>
      <c r="VYH302" s="98"/>
      <c r="VYI302" s="99"/>
      <c r="VYJ302" s="98"/>
      <c r="VYK302" s="99"/>
      <c r="VYL302" s="98"/>
      <c r="VYM302" s="99"/>
      <c r="VYN302" s="98"/>
      <c r="VYO302" s="99"/>
      <c r="VYP302" s="98"/>
      <c r="VYQ302" s="99"/>
      <c r="VYR302" s="98"/>
      <c r="VYS302" s="99"/>
      <c r="VYT302" s="98"/>
      <c r="VYU302" s="99"/>
      <c r="VYV302" s="98"/>
      <c r="VYW302" s="99"/>
      <c r="VYX302" s="98"/>
      <c r="VYY302" s="99"/>
      <c r="VYZ302" s="98"/>
      <c r="VZA302" s="99"/>
      <c r="VZB302" s="98"/>
      <c r="VZC302" s="99"/>
      <c r="VZD302" s="98"/>
      <c r="VZE302" s="99"/>
      <c r="VZF302" s="98"/>
      <c r="VZG302" s="99"/>
      <c r="VZH302" s="98"/>
      <c r="VZI302" s="99"/>
      <c r="VZJ302" s="98"/>
      <c r="VZK302" s="99"/>
      <c r="VZL302" s="98"/>
      <c r="VZM302" s="99"/>
      <c r="VZN302" s="98"/>
      <c r="VZO302" s="99"/>
      <c r="VZP302" s="98"/>
      <c r="VZQ302" s="99"/>
      <c r="VZR302" s="98"/>
      <c r="VZS302" s="99"/>
      <c r="VZT302" s="98"/>
      <c r="VZU302" s="99"/>
      <c r="VZV302" s="98"/>
      <c r="VZW302" s="99"/>
      <c r="VZX302" s="98"/>
      <c r="VZY302" s="99"/>
      <c r="VZZ302" s="98"/>
      <c r="WAA302" s="99"/>
      <c r="WAB302" s="98"/>
      <c r="WAC302" s="99"/>
      <c r="WAD302" s="98"/>
      <c r="WAE302" s="99"/>
      <c r="WAF302" s="98"/>
      <c r="WAG302" s="99"/>
      <c r="WAH302" s="98"/>
      <c r="WAI302" s="99"/>
      <c r="WAJ302" s="98"/>
      <c r="WAK302" s="99"/>
      <c r="WAL302" s="98"/>
      <c r="WAM302" s="99"/>
      <c r="WAN302" s="98"/>
      <c r="WAO302" s="99"/>
      <c r="WAP302" s="98"/>
      <c r="WAQ302" s="99"/>
      <c r="WAR302" s="98"/>
      <c r="WAS302" s="99"/>
      <c r="WAT302" s="98"/>
      <c r="WAU302" s="99"/>
      <c r="WAV302" s="98"/>
      <c r="WAW302" s="99"/>
      <c r="WAX302" s="98"/>
      <c r="WAY302" s="99"/>
      <c r="WAZ302" s="98"/>
      <c r="WBA302" s="99"/>
      <c r="WBB302" s="98"/>
      <c r="WBC302" s="99"/>
      <c r="WBD302" s="98"/>
      <c r="WBE302" s="99"/>
      <c r="WBF302" s="98"/>
      <c r="WBG302" s="99"/>
      <c r="WBH302" s="98"/>
      <c r="WBI302" s="99"/>
      <c r="WBJ302" s="98"/>
      <c r="WBK302" s="99"/>
      <c r="WBL302" s="98"/>
      <c r="WBM302" s="99"/>
      <c r="WBN302" s="98"/>
      <c r="WBO302" s="99"/>
      <c r="WBP302" s="98"/>
      <c r="WBQ302" s="99"/>
      <c r="WBR302" s="98"/>
      <c r="WBS302" s="99"/>
      <c r="WBT302" s="98"/>
      <c r="WBU302" s="99"/>
      <c r="WBV302" s="98"/>
      <c r="WBW302" s="99"/>
      <c r="WBX302" s="98"/>
      <c r="WBY302" s="99"/>
      <c r="WBZ302" s="98"/>
      <c r="WCA302" s="99"/>
      <c r="WCB302" s="98"/>
      <c r="WCC302" s="99"/>
      <c r="WCD302" s="98"/>
      <c r="WCE302" s="99"/>
      <c r="WCF302" s="98"/>
      <c r="WCG302" s="99"/>
      <c r="WCH302" s="98"/>
      <c r="WCI302" s="99"/>
      <c r="WCJ302" s="98"/>
      <c r="WCK302" s="99"/>
      <c r="WCL302" s="98"/>
      <c r="WCM302" s="99"/>
      <c r="WCN302" s="98"/>
      <c r="WCO302" s="99"/>
      <c r="WCP302" s="98"/>
      <c r="WCQ302" s="99"/>
      <c r="WCR302" s="98"/>
      <c r="WCS302" s="99"/>
      <c r="WCT302" s="98"/>
      <c r="WCU302" s="99"/>
      <c r="WCV302" s="98"/>
      <c r="WCW302" s="99"/>
      <c r="WCX302" s="98"/>
      <c r="WCY302" s="99"/>
      <c r="WCZ302" s="98"/>
      <c r="WDA302" s="99"/>
      <c r="WDB302" s="98"/>
      <c r="WDC302" s="99"/>
      <c r="WDD302" s="98"/>
      <c r="WDE302" s="99"/>
      <c r="WDF302" s="98"/>
      <c r="WDG302" s="99"/>
      <c r="WDH302" s="98"/>
      <c r="WDI302" s="99"/>
      <c r="WDJ302" s="98"/>
      <c r="WDK302" s="99"/>
      <c r="WDL302" s="98"/>
      <c r="WDM302" s="99"/>
      <c r="WDN302" s="98"/>
      <c r="WDO302" s="99"/>
      <c r="WDP302" s="98"/>
      <c r="WDQ302" s="99"/>
      <c r="WDR302" s="98"/>
      <c r="WDS302" s="99"/>
      <c r="WDT302" s="98"/>
      <c r="WDU302" s="99"/>
      <c r="WDV302" s="98"/>
      <c r="WDW302" s="99"/>
      <c r="WDX302" s="98"/>
      <c r="WDY302" s="99"/>
      <c r="WDZ302" s="98"/>
      <c r="WEA302" s="99"/>
      <c r="WEB302" s="98"/>
      <c r="WEC302" s="99"/>
      <c r="WED302" s="98"/>
      <c r="WEE302" s="99"/>
      <c r="WEF302" s="98"/>
      <c r="WEG302" s="99"/>
      <c r="WEH302" s="98"/>
      <c r="WEI302" s="99"/>
      <c r="WEJ302" s="98"/>
      <c r="WEK302" s="99"/>
      <c r="WEL302" s="98"/>
      <c r="WEM302" s="99"/>
      <c r="WEN302" s="98"/>
      <c r="WEO302" s="99"/>
      <c r="WEP302" s="98"/>
      <c r="WEQ302" s="99"/>
      <c r="WER302" s="98"/>
      <c r="WES302" s="99"/>
      <c r="WET302" s="98"/>
      <c r="WEU302" s="99"/>
      <c r="WEV302" s="98"/>
      <c r="WEW302" s="99"/>
      <c r="WEX302" s="98"/>
      <c r="WEY302" s="99"/>
      <c r="WEZ302" s="98"/>
      <c r="WFA302" s="99"/>
      <c r="WFB302" s="98"/>
      <c r="WFC302" s="99"/>
      <c r="WFD302" s="98"/>
      <c r="WFE302" s="99"/>
      <c r="WFF302" s="98"/>
      <c r="WFG302" s="99"/>
      <c r="WFH302" s="98"/>
      <c r="WFI302" s="99"/>
      <c r="WFJ302" s="98"/>
      <c r="WFK302" s="99"/>
      <c r="WFL302" s="98"/>
      <c r="WFM302" s="99"/>
      <c r="WFN302" s="98"/>
      <c r="WFO302" s="99"/>
      <c r="WFP302" s="98"/>
      <c r="WFQ302" s="99"/>
      <c r="WFR302" s="98"/>
      <c r="WFS302" s="99"/>
      <c r="WFT302" s="98"/>
      <c r="WFU302" s="99"/>
      <c r="WFV302" s="98"/>
      <c r="WFW302" s="99"/>
      <c r="WFX302" s="98"/>
      <c r="WFY302" s="99"/>
      <c r="WFZ302" s="98"/>
      <c r="WGA302" s="99"/>
      <c r="WGB302" s="98"/>
      <c r="WGC302" s="99"/>
      <c r="WGD302" s="98"/>
      <c r="WGE302" s="99"/>
      <c r="WGF302" s="98"/>
      <c r="WGG302" s="99"/>
      <c r="WGH302" s="98"/>
      <c r="WGI302" s="99"/>
      <c r="WGJ302" s="98"/>
      <c r="WGK302" s="99"/>
      <c r="WGL302" s="98"/>
      <c r="WGM302" s="99"/>
      <c r="WGN302" s="98"/>
      <c r="WGO302" s="99"/>
      <c r="WGP302" s="98"/>
      <c r="WGQ302" s="99"/>
      <c r="WGR302" s="98"/>
      <c r="WGS302" s="99"/>
      <c r="WGT302" s="98"/>
      <c r="WGU302" s="99"/>
      <c r="WGV302" s="98"/>
      <c r="WGW302" s="99"/>
      <c r="WGX302" s="98"/>
      <c r="WGY302" s="99"/>
      <c r="WGZ302" s="98"/>
      <c r="WHA302" s="99"/>
      <c r="WHB302" s="98"/>
      <c r="WHC302" s="99"/>
      <c r="WHD302" s="98"/>
      <c r="WHE302" s="99"/>
      <c r="WHF302" s="98"/>
      <c r="WHG302" s="99"/>
      <c r="WHH302" s="98"/>
      <c r="WHI302" s="99"/>
      <c r="WHJ302" s="98"/>
      <c r="WHK302" s="99"/>
      <c r="WHL302" s="98"/>
      <c r="WHM302" s="99"/>
      <c r="WHN302" s="98"/>
      <c r="WHO302" s="99"/>
      <c r="WHP302" s="98"/>
      <c r="WHQ302" s="99"/>
      <c r="WHR302" s="98"/>
      <c r="WHS302" s="99"/>
      <c r="WHT302" s="98"/>
      <c r="WHU302" s="99"/>
      <c r="WHV302" s="98"/>
      <c r="WHW302" s="99"/>
      <c r="WHX302" s="98"/>
      <c r="WHY302" s="99"/>
      <c r="WHZ302" s="98"/>
      <c r="WIA302" s="99"/>
      <c r="WIB302" s="98"/>
      <c r="WIC302" s="99"/>
      <c r="WID302" s="98"/>
      <c r="WIE302" s="99"/>
      <c r="WIF302" s="98"/>
      <c r="WIG302" s="99"/>
      <c r="WIH302" s="98"/>
      <c r="WII302" s="99"/>
      <c r="WIJ302" s="98"/>
      <c r="WIK302" s="99"/>
      <c r="WIL302" s="98"/>
      <c r="WIM302" s="99"/>
      <c r="WIN302" s="98"/>
      <c r="WIO302" s="99"/>
      <c r="WIP302" s="98"/>
      <c r="WIQ302" s="99"/>
      <c r="WIR302" s="98"/>
      <c r="WIS302" s="99"/>
      <c r="WIT302" s="98"/>
      <c r="WIU302" s="99"/>
      <c r="WIV302" s="98"/>
      <c r="WIW302" s="99"/>
      <c r="WIX302" s="98"/>
      <c r="WIY302" s="99"/>
      <c r="WIZ302" s="98"/>
      <c r="WJA302" s="99"/>
      <c r="WJB302" s="98"/>
      <c r="WJC302" s="99"/>
      <c r="WJD302" s="98"/>
      <c r="WJE302" s="99"/>
      <c r="WJF302" s="98"/>
      <c r="WJG302" s="99"/>
      <c r="WJH302" s="98"/>
      <c r="WJI302" s="99"/>
      <c r="WJJ302" s="98"/>
      <c r="WJK302" s="99"/>
      <c r="WJL302" s="98"/>
      <c r="WJM302" s="99"/>
      <c r="WJN302" s="98"/>
      <c r="WJO302" s="99"/>
      <c r="WJP302" s="98"/>
      <c r="WJQ302" s="99"/>
      <c r="WJR302" s="98"/>
      <c r="WJS302" s="99"/>
      <c r="WJT302" s="98"/>
      <c r="WJU302" s="99"/>
      <c r="WJV302" s="98"/>
      <c r="WJW302" s="99"/>
      <c r="WJX302" s="98"/>
      <c r="WJY302" s="99"/>
      <c r="WJZ302" s="98"/>
      <c r="WKA302" s="99"/>
      <c r="WKB302" s="98"/>
      <c r="WKC302" s="99"/>
      <c r="WKD302" s="98"/>
      <c r="WKE302" s="99"/>
      <c r="WKF302" s="98"/>
      <c r="WKG302" s="99"/>
      <c r="WKH302" s="98"/>
      <c r="WKI302" s="99"/>
      <c r="WKJ302" s="98"/>
      <c r="WKK302" s="99"/>
      <c r="WKL302" s="98"/>
      <c r="WKM302" s="99"/>
      <c r="WKN302" s="98"/>
      <c r="WKO302" s="99"/>
      <c r="WKP302" s="98"/>
      <c r="WKQ302" s="99"/>
      <c r="WKR302" s="98"/>
      <c r="WKS302" s="99"/>
      <c r="WKT302" s="98"/>
      <c r="WKU302" s="99"/>
      <c r="WKV302" s="98"/>
      <c r="WKW302" s="99"/>
      <c r="WKX302" s="98"/>
      <c r="WKY302" s="99"/>
      <c r="WKZ302" s="98"/>
      <c r="WLA302" s="99"/>
      <c r="WLB302" s="98"/>
      <c r="WLC302" s="99"/>
      <c r="WLD302" s="98"/>
      <c r="WLE302" s="99"/>
      <c r="WLF302" s="98"/>
      <c r="WLG302" s="99"/>
      <c r="WLH302" s="98"/>
      <c r="WLI302" s="99"/>
      <c r="WLJ302" s="98"/>
      <c r="WLK302" s="99"/>
      <c r="WLL302" s="98"/>
      <c r="WLM302" s="99"/>
      <c r="WLN302" s="98"/>
      <c r="WLO302" s="99"/>
      <c r="WLP302" s="98"/>
      <c r="WLQ302" s="99"/>
      <c r="WLR302" s="98"/>
      <c r="WLS302" s="99"/>
      <c r="WLT302" s="98"/>
      <c r="WLU302" s="99"/>
      <c r="WLV302" s="98"/>
      <c r="WLW302" s="99"/>
      <c r="WLX302" s="98"/>
      <c r="WLY302" s="99"/>
      <c r="WLZ302" s="98"/>
      <c r="WMA302" s="99"/>
      <c r="WMB302" s="98"/>
      <c r="WMC302" s="99"/>
      <c r="WMD302" s="98"/>
      <c r="WME302" s="99"/>
      <c r="WMF302" s="98"/>
      <c r="WMG302" s="99"/>
      <c r="WMH302" s="98"/>
      <c r="WMI302" s="99"/>
      <c r="WMJ302" s="98"/>
      <c r="WMK302" s="99"/>
      <c r="WML302" s="98"/>
      <c r="WMM302" s="99"/>
      <c r="WMN302" s="98"/>
      <c r="WMO302" s="99"/>
      <c r="WMP302" s="98"/>
      <c r="WMQ302" s="99"/>
      <c r="WMR302" s="98"/>
      <c r="WMS302" s="99"/>
      <c r="WMT302" s="98"/>
      <c r="WMU302" s="99"/>
      <c r="WMV302" s="98"/>
      <c r="WMW302" s="99"/>
      <c r="WMX302" s="98"/>
      <c r="WMY302" s="99"/>
      <c r="WMZ302" s="98"/>
      <c r="WNA302" s="99"/>
      <c r="WNB302" s="98"/>
      <c r="WNC302" s="99"/>
      <c r="WND302" s="98"/>
      <c r="WNE302" s="99"/>
      <c r="WNF302" s="98"/>
      <c r="WNG302" s="99"/>
      <c r="WNH302" s="98"/>
      <c r="WNI302" s="99"/>
      <c r="WNJ302" s="98"/>
      <c r="WNK302" s="99"/>
      <c r="WNL302" s="98"/>
      <c r="WNM302" s="99"/>
      <c r="WNN302" s="98"/>
      <c r="WNO302" s="99"/>
      <c r="WNP302" s="98"/>
      <c r="WNQ302" s="99"/>
      <c r="WNR302" s="98"/>
      <c r="WNS302" s="99"/>
      <c r="WNT302" s="98"/>
      <c r="WNU302" s="99"/>
      <c r="WNV302" s="98"/>
      <c r="WNW302" s="99"/>
      <c r="WNX302" s="98"/>
      <c r="WNY302" s="99"/>
      <c r="WNZ302" s="98"/>
      <c r="WOA302" s="99"/>
      <c r="WOB302" s="98"/>
      <c r="WOC302" s="99"/>
      <c r="WOD302" s="98"/>
      <c r="WOE302" s="99"/>
      <c r="WOF302" s="98"/>
      <c r="WOG302" s="99"/>
      <c r="WOH302" s="98"/>
      <c r="WOI302" s="99"/>
      <c r="WOJ302" s="98"/>
      <c r="WOK302" s="99"/>
      <c r="WOL302" s="98"/>
      <c r="WOM302" s="99"/>
      <c r="WON302" s="98"/>
      <c r="WOO302" s="99"/>
      <c r="WOP302" s="98"/>
      <c r="WOQ302" s="99"/>
      <c r="WOR302" s="98"/>
      <c r="WOS302" s="99"/>
      <c r="WOT302" s="98"/>
      <c r="WOU302" s="99"/>
      <c r="WOV302" s="98"/>
      <c r="WOW302" s="99"/>
      <c r="WOX302" s="98"/>
      <c r="WOY302" s="99"/>
      <c r="WOZ302" s="98"/>
      <c r="WPA302" s="99"/>
      <c r="WPB302" s="98"/>
      <c r="WPC302" s="99"/>
      <c r="WPD302" s="98"/>
      <c r="WPE302" s="99"/>
      <c r="WPF302" s="98"/>
      <c r="WPG302" s="99"/>
      <c r="WPH302" s="98"/>
      <c r="WPI302" s="99"/>
      <c r="WPJ302" s="98"/>
      <c r="WPK302" s="99"/>
      <c r="WPL302" s="98"/>
      <c r="WPM302" s="99"/>
      <c r="WPN302" s="98"/>
      <c r="WPO302" s="99"/>
      <c r="WPP302" s="98"/>
      <c r="WPQ302" s="99"/>
      <c r="WPR302" s="98"/>
      <c r="WPS302" s="99"/>
      <c r="WPT302" s="98"/>
      <c r="WPU302" s="99"/>
      <c r="WPV302" s="98"/>
      <c r="WPW302" s="99"/>
      <c r="WPX302" s="98"/>
      <c r="WPY302" s="99"/>
      <c r="WPZ302" s="98"/>
      <c r="WQA302" s="99"/>
      <c r="WQB302" s="98"/>
      <c r="WQC302" s="99"/>
      <c r="WQD302" s="98"/>
      <c r="WQE302" s="99"/>
      <c r="WQF302" s="98"/>
      <c r="WQG302" s="99"/>
      <c r="WQH302" s="98"/>
      <c r="WQI302" s="99"/>
      <c r="WQJ302" s="98"/>
      <c r="WQK302" s="99"/>
      <c r="WQL302" s="98"/>
      <c r="WQM302" s="99"/>
      <c r="WQN302" s="98"/>
      <c r="WQO302" s="99"/>
      <c r="WQP302" s="98"/>
      <c r="WQQ302" s="99"/>
      <c r="WQR302" s="98"/>
      <c r="WQS302" s="99"/>
      <c r="WQT302" s="98"/>
      <c r="WQU302" s="99"/>
      <c r="WQV302" s="98"/>
      <c r="WQW302" s="99"/>
      <c r="WQX302" s="98"/>
      <c r="WQY302" s="99"/>
      <c r="WQZ302" s="98"/>
      <c r="WRA302" s="99"/>
      <c r="WRB302" s="98"/>
      <c r="WRC302" s="99"/>
      <c r="WRD302" s="98"/>
      <c r="WRE302" s="99"/>
      <c r="WRF302" s="98"/>
      <c r="WRG302" s="99"/>
      <c r="WRH302" s="98"/>
      <c r="WRI302" s="99"/>
      <c r="WRJ302" s="98"/>
      <c r="WRK302" s="99"/>
      <c r="WRL302" s="98"/>
      <c r="WRM302" s="99"/>
      <c r="WRN302" s="98"/>
      <c r="WRO302" s="99"/>
      <c r="WRP302" s="98"/>
      <c r="WRQ302" s="99"/>
      <c r="WRR302" s="98"/>
      <c r="WRS302" s="99"/>
      <c r="WRT302" s="98"/>
      <c r="WRU302" s="99"/>
      <c r="WRV302" s="98"/>
      <c r="WRW302" s="99"/>
      <c r="WRX302" s="98"/>
      <c r="WRY302" s="99"/>
      <c r="WRZ302" s="98"/>
      <c r="WSA302" s="99"/>
      <c r="WSB302" s="98"/>
      <c r="WSC302" s="99"/>
      <c r="WSD302" s="98"/>
      <c r="WSE302" s="99"/>
      <c r="WSF302" s="98"/>
      <c r="WSG302" s="99"/>
      <c r="WSH302" s="98"/>
      <c r="WSI302" s="99"/>
      <c r="WSJ302" s="98"/>
      <c r="WSK302" s="99"/>
      <c r="WSL302" s="98"/>
      <c r="WSM302" s="99"/>
      <c r="WSN302" s="98"/>
      <c r="WSO302" s="99"/>
      <c r="WSP302" s="98"/>
      <c r="WSQ302" s="99"/>
      <c r="WSR302" s="98"/>
      <c r="WSS302" s="99"/>
      <c r="WST302" s="98"/>
      <c r="WSU302" s="99"/>
      <c r="WSV302" s="98"/>
      <c r="WSW302" s="99"/>
      <c r="WSX302" s="98"/>
      <c r="WSY302" s="99"/>
      <c r="WSZ302" s="98"/>
      <c r="WTA302" s="99"/>
      <c r="WTB302" s="98"/>
      <c r="WTC302" s="99"/>
      <c r="WTD302" s="98"/>
      <c r="WTE302" s="99"/>
      <c r="WTF302" s="98"/>
      <c r="WTG302" s="99"/>
      <c r="WTH302" s="98"/>
      <c r="WTI302" s="99"/>
      <c r="WTJ302" s="98"/>
      <c r="WTK302" s="99"/>
      <c r="WTL302" s="98"/>
      <c r="WTM302" s="99"/>
      <c r="WTN302" s="98"/>
      <c r="WTO302" s="99"/>
      <c r="WTP302" s="98"/>
      <c r="WTQ302" s="99"/>
      <c r="WTR302" s="98"/>
      <c r="WTS302" s="99"/>
      <c r="WTT302" s="98"/>
      <c r="WTU302" s="99"/>
      <c r="WTV302" s="98"/>
      <c r="WTW302" s="99"/>
      <c r="WTX302" s="98"/>
      <c r="WTY302" s="99"/>
      <c r="WTZ302" s="98"/>
      <c r="WUA302" s="99"/>
      <c r="WUB302" s="98"/>
      <c r="WUC302" s="99"/>
      <c r="WUD302" s="98"/>
      <c r="WUE302" s="99"/>
      <c r="WUF302" s="98"/>
      <c r="WUG302" s="99"/>
      <c r="WUH302" s="98"/>
      <c r="WUI302" s="99"/>
      <c r="WUJ302" s="98"/>
      <c r="WUK302" s="99"/>
      <c r="WUL302" s="98"/>
      <c r="WUM302" s="99"/>
      <c r="WUN302" s="98"/>
      <c r="WUO302" s="99"/>
      <c r="WUP302" s="98"/>
      <c r="WUQ302" s="99"/>
      <c r="WUR302" s="98"/>
      <c r="WUS302" s="99"/>
      <c r="WUT302" s="98"/>
      <c r="WUU302" s="99"/>
      <c r="WUV302" s="98"/>
      <c r="WUW302" s="99"/>
      <c r="WUX302" s="98"/>
      <c r="WUY302" s="99"/>
      <c r="WUZ302" s="98"/>
      <c r="WVA302" s="99"/>
      <c r="WVB302" s="98"/>
      <c r="WVC302" s="99"/>
      <c r="WVD302" s="98"/>
      <c r="WVE302" s="99"/>
      <c r="WVF302" s="98"/>
      <c r="WVG302" s="99"/>
      <c r="WVH302" s="98"/>
      <c r="WVI302" s="99"/>
      <c r="WVJ302" s="98"/>
      <c r="WVK302" s="99"/>
      <c r="WVL302" s="98"/>
      <c r="WVM302" s="99"/>
      <c r="WVN302" s="98"/>
      <c r="WVO302" s="99"/>
      <c r="WVP302" s="98"/>
      <c r="WVQ302" s="99"/>
      <c r="WVR302" s="98"/>
      <c r="WVS302" s="99"/>
      <c r="WVT302" s="98"/>
      <c r="WVU302" s="99"/>
      <c r="WVV302" s="98"/>
      <c r="WVW302" s="99"/>
      <c r="WVX302" s="98"/>
      <c r="WVY302" s="99"/>
      <c r="WVZ302" s="98"/>
      <c r="WWA302" s="99"/>
      <c r="WWB302" s="98"/>
      <c r="WWC302" s="99"/>
      <c r="WWD302" s="98"/>
      <c r="WWE302" s="99"/>
      <c r="WWF302" s="98"/>
      <c r="WWG302" s="99"/>
      <c r="WWH302" s="98"/>
      <c r="WWI302" s="99"/>
      <c r="WWJ302" s="98"/>
      <c r="WWK302" s="99"/>
      <c r="WWL302" s="98"/>
      <c r="WWM302" s="99"/>
      <c r="WWN302" s="98"/>
      <c r="WWO302" s="99"/>
      <c r="WWP302" s="98"/>
      <c r="WWQ302" s="99"/>
      <c r="WWR302" s="98"/>
      <c r="WWS302" s="99"/>
      <c r="WWT302" s="98"/>
      <c r="WWU302" s="99"/>
      <c r="WWV302" s="98"/>
      <c r="WWW302" s="99"/>
      <c r="WWX302" s="98"/>
      <c r="WWY302" s="99"/>
      <c r="WWZ302" s="98"/>
      <c r="WXA302" s="99"/>
      <c r="WXB302" s="98"/>
      <c r="WXC302" s="99"/>
      <c r="WXD302" s="98"/>
      <c r="WXE302" s="99"/>
      <c r="WXF302" s="98"/>
      <c r="WXG302" s="99"/>
      <c r="WXH302" s="98"/>
      <c r="WXI302" s="99"/>
      <c r="WXJ302" s="98"/>
      <c r="WXK302" s="99"/>
      <c r="WXL302" s="98"/>
      <c r="WXM302" s="99"/>
      <c r="WXN302" s="98"/>
      <c r="WXO302" s="99"/>
      <c r="WXP302" s="98"/>
      <c r="WXQ302" s="99"/>
      <c r="WXR302" s="98"/>
      <c r="WXS302" s="99"/>
      <c r="WXT302" s="98"/>
      <c r="WXU302" s="99"/>
      <c r="WXV302" s="98"/>
      <c r="WXW302" s="99"/>
      <c r="WXX302" s="98"/>
      <c r="WXY302" s="99"/>
      <c r="WXZ302" s="98"/>
      <c r="WYA302" s="99"/>
      <c r="WYB302" s="98"/>
      <c r="WYC302" s="99"/>
      <c r="WYD302" s="98"/>
      <c r="WYE302" s="99"/>
      <c r="WYF302" s="98"/>
      <c r="WYG302" s="99"/>
      <c r="WYH302" s="98"/>
      <c r="WYI302" s="99"/>
      <c r="WYJ302" s="98"/>
      <c r="WYK302" s="99"/>
      <c r="WYL302" s="98"/>
      <c r="WYM302" s="99"/>
      <c r="WYN302" s="98"/>
      <c r="WYO302" s="99"/>
      <c r="WYP302" s="98"/>
      <c r="WYQ302" s="99"/>
      <c r="WYR302" s="98"/>
      <c r="WYS302" s="99"/>
      <c r="WYT302" s="98"/>
      <c r="WYU302" s="99"/>
      <c r="WYV302" s="98"/>
      <c r="WYW302" s="99"/>
      <c r="WYX302" s="98"/>
      <c r="WYY302" s="99"/>
      <c r="WYZ302" s="98"/>
      <c r="WZA302" s="99"/>
      <c r="WZB302" s="98"/>
      <c r="WZC302" s="99"/>
      <c r="WZD302" s="98"/>
      <c r="WZE302" s="99"/>
      <c r="WZF302" s="98"/>
      <c r="WZG302" s="99"/>
      <c r="WZH302" s="98"/>
      <c r="WZI302" s="99"/>
      <c r="WZJ302" s="98"/>
      <c r="WZK302" s="99"/>
      <c r="WZL302" s="98"/>
      <c r="WZM302" s="99"/>
      <c r="WZN302" s="98"/>
      <c r="WZO302" s="99"/>
      <c r="WZP302" s="98"/>
      <c r="WZQ302" s="99"/>
      <c r="WZR302" s="98"/>
      <c r="WZS302" s="99"/>
      <c r="WZT302" s="98"/>
      <c r="WZU302" s="99"/>
      <c r="WZV302" s="98"/>
      <c r="WZW302" s="99"/>
      <c r="WZX302" s="98"/>
      <c r="WZY302" s="99"/>
      <c r="WZZ302" s="98"/>
      <c r="XAA302" s="99"/>
      <c r="XAB302" s="98"/>
      <c r="XAC302" s="99"/>
      <c r="XAD302" s="98"/>
      <c r="XAE302" s="99"/>
      <c r="XAF302" s="98"/>
      <c r="XAG302" s="99"/>
      <c r="XAH302" s="98"/>
      <c r="XAI302" s="99"/>
      <c r="XAJ302" s="98"/>
      <c r="XAK302" s="99"/>
      <c r="XAL302" s="98"/>
      <c r="XAM302" s="99"/>
      <c r="XAN302" s="98"/>
      <c r="XAO302" s="99"/>
      <c r="XAP302" s="98"/>
      <c r="XAQ302" s="99"/>
      <c r="XAR302" s="98"/>
      <c r="XAS302" s="99"/>
      <c r="XAT302" s="98"/>
      <c r="XAU302" s="99"/>
      <c r="XAV302" s="98"/>
      <c r="XAW302" s="99"/>
      <c r="XAX302" s="98"/>
      <c r="XAY302" s="99"/>
      <c r="XAZ302" s="98"/>
      <c r="XBA302" s="99"/>
      <c r="XBB302" s="98"/>
      <c r="XBC302" s="99"/>
      <c r="XBD302" s="98"/>
      <c r="XBE302" s="99"/>
      <c r="XBF302" s="98"/>
      <c r="XBG302" s="99"/>
      <c r="XBH302" s="98"/>
      <c r="XBI302" s="99"/>
      <c r="XBJ302" s="98"/>
      <c r="XBK302" s="99"/>
      <c r="XBL302" s="98"/>
      <c r="XBM302" s="99"/>
      <c r="XBN302" s="98"/>
      <c r="XBO302" s="99"/>
      <c r="XBP302" s="98"/>
      <c r="XBQ302" s="99"/>
      <c r="XBR302" s="98"/>
      <c r="XBS302" s="99"/>
      <c r="XBT302" s="98"/>
      <c r="XBU302" s="99"/>
      <c r="XBV302" s="98"/>
      <c r="XBW302" s="99"/>
      <c r="XBX302" s="98"/>
      <c r="XBY302" s="99"/>
      <c r="XBZ302" s="98"/>
      <c r="XCA302" s="99"/>
      <c r="XCB302" s="98"/>
      <c r="XCC302" s="99"/>
      <c r="XCD302" s="98"/>
      <c r="XCE302" s="99"/>
      <c r="XCF302" s="98"/>
      <c r="XCG302" s="99"/>
      <c r="XCH302" s="98"/>
      <c r="XCI302" s="99"/>
      <c r="XCJ302" s="98"/>
      <c r="XCK302" s="99"/>
      <c r="XCL302" s="98"/>
      <c r="XCM302" s="99"/>
      <c r="XCN302" s="98"/>
      <c r="XCO302" s="99"/>
      <c r="XCP302" s="98"/>
      <c r="XCQ302" s="99"/>
      <c r="XCR302" s="98"/>
      <c r="XCS302" s="99"/>
      <c r="XCT302" s="98"/>
      <c r="XCU302" s="99"/>
      <c r="XCV302" s="98"/>
      <c r="XCW302" s="99"/>
      <c r="XCX302" s="98"/>
      <c r="XCY302" s="99"/>
      <c r="XCZ302" s="98"/>
      <c r="XDA302" s="99"/>
      <c r="XDB302" s="98"/>
      <c r="XDC302" s="99"/>
      <c r="XDD302" s="98"/>
      <c r="XDE302" s="99"/>
      <c r="XDF302" s="98"/>
      <c r="XDG302" s="99"/>
      <c r="XDH302" s="98"/>
      <c r="XDI302" s="99"/>
      <c r="XDJ302" s="98"/>
      <c r="XDK302" s="99"/>
      <c r="XDL302" s="98"/>
      <c r="XDM302" s="99"/>
      <c r="XDN302" s="98"/>
      <c r="XDO302" s="99"/>
      <c r="XDP302" s="98"/>
      <c r="XDQ302" s="99"/>
      <c r="XDR302" s="98"/>
      <c r="XDS302" s="99"/>
      <c r="XDT302" s="98"/>
      <c r="XDU302" s="99"/>
      <c r="XDV302" s="98"/>
      <c r="XDW302" s="99"/>
      <c r="XDX302" s="98"/>
      <c r="XDY302" s="99"/>
      <c r="XDZ302" s="98"/>
      <c r="XEA302" s="99"/>
      <c r="XEB302" s="98"/>
      <c r="XEC302" s="99"/>
      <c r="XED302" s="98"/>
      <c r="XEE302" s="99"/>
      <c r="XEF302" s="98"/>
      <c r="XEG302" s="99"/>
      <c r="XEH302" s="98"/>
      <c r="XEI302" s="99"/>
      <c r="XEJ302" s="98"/>
      <c r="XEK302" s="99"/>
      <c r="XEL302" s="98"/>
      <c r="XEM302" s="99"/>
      <c r="XEN302" s="98"/>
      <c r="XEO302" s="99"/>
      <c r="XEP302" s="98"/>
      <c r="XEQ302" s="99"/>
      <c r="XER302" s="98"/>
      <c r="XES302" s="99"/>
      <c r="XET302" s="98"/>
      <c r="XEU302" s="99"/>
      <c r="XEV302" s="98"/>
      <c r="XEW302" s="99"/>
      <c r="XEX302" s="98"/>
      <c r="XEY302" s="99"/>
      <c r="XEZ302" s="98"/>
      <c r="XFA302" s="99"/>
      <c r="XFB302" s="98"/>
      <c r="XFC302" s="99"/>
    </row>
    <row r="303" spans="1:16383" x14ac:dyDescent="0.45">
      <c r="A303" s="79" t="s">
        <v>1051</v>
      </c>
      <c r="B303" s="79"/>
      <c r="C303" s="79"/>
      <c r="D303" s="79"/>
      <c r="E303" s="48"/>
      <c r="F303" s="80"/>
      <c r="G303" s="106"/>
      <c r="I303" s="80"/>
      <c r="J303" s="27">
        <f t="shared" si="15"/>
        <v>0</v>
      </c>
      <c r="K303" s="27"/>
    </row>
    <row r="304" spans="1:16383" x14ac:dyDescent="0.45">
      <c r="A304" s="50" t="s">
        <v>311</v>
      </c>
      <c r="B304" s="51" t="s">
        <v>152</v>
      </c>
      <c r="C304" s="52" t="s">
        <v>517</v>
      </c>
      <c r="D304" s="51" t="s">
        <v>480</v>
      </c>
      <c r="E304" s="97">
        <f t="shared" si="16"/>
        <v>92.399999999999991</v>
      </c>
      <c r="F304" s="51"/>
      <c r="G304" s="32">
        <f t="shared" si="12"/>
        <v>0</v>
      </c>
      <c r="I304" s="53">
        <v>132</v>
      </c>
      <c r="J304" s="27">
        <f t="shared" si="15"/>
        <v>92.399999999999991</v>
      </c>
      <c r="K304" s="27"/>
    </row>
    <row r="305" spans="1:11" x14ac:dyDescent="0.45">
      <c r="A305" s="50" t="s">
        <v>307</v>
      </c>
      <c r="B305" s="51" t="s">
        <v>152</v>
      </c>
      <c r="C305" s="52" t="s">
        <v>308</v>
      </c>
      <c r="D305" s="51" t="s">
        <v>480</v>
      </c>
      <c r="E305" s="97">
        <f t="shared" si="16"/>
        <v>92.399999999999991</v>
      </c>
      <c r="F305" s="51"/>
      <c r="G305" s="32">
        <f t="shared" si="12"/>
        <v>0</v>
      </c>
      <c r="I305" s="53">
        <v>132</v>
      </c>
      <c r="J305" s="27">
        <f t="shared" si="15"/>
        <v>92.399999999999991</v>
      </c>
      <c r="K305" s="27"/>
    </row>
    <row r="306" spans="1:11" x14ac:dyDescent="0.45">
      <c r="A306" s="50" t="s">
        <v>309</v>
      </c>
      <c r="B306" s="51" t="s">
        <v>152</v>
      </c>
      <c r="C306" s="52" t="s">
        <v>310</v>
      </c>
      <c r="D306" s="51" t="s">
        <v>480</v>
      </c>
      <c r="E306" s="97">
        <f t="shared" si="16"/>
        <v>92.399999999999991</v>
      </c>
      <c r="F306" s="51"/>
      <c r="G306" s="32">
        <f t="shared" si="12"/>
        <v>0</v>
      </c>
      <c r="I306" s="53">
        <v>132</v>
      </c>
      <c r="J306" s="27">
        <f t="shared" si="15"/>
        <v>92.399999999999991</v>
      </c>
      <c r="K306" s="27"/>
    </row>
    <row r="307" spans="1:11" x14ac:dyDescent="0.45">
      <c r="A307" s="50" t="s">
        <v>312</v>
      </c>
      <c r="B307" s="51" t="s">
        <v>122</v>
      </c>
      <c r="C307" s="52" t="s">
        <v>313</v>
      </c>
      <c r="D307" s="51" t="s">
        <v>314</v>
      </c>
      <c r="E307" s="97">
        <f t="shared" si="16"/>
        <v>77.699999999999989</v>
      </c>
      <c r="F307" s="51"/>
      <c r="G307" s="32">
        <f t="shared" ref="G307:G320" si="17">E307*F307</f>
        <v>0</v>
      </c>
      <c r="I307" s="53">
        <v>111</v>
      </c>
      <c r="J307" s="27">
        <f t="shared" si="15"/>
        <v>77.699999999999989</v>
      </c>
      <c r="K307" s="27"/>
    </row>
    <row r="308" spans="1:11" x14ac:dyDescent="0.45">
      <c r="A308" s="50" t="s">
        <v>315</v>
      </c>
      <c r="B308" s="51" t="s">
        <v>122</v>
      </c>
      <c r="C308" s="52" t="s">
        <v>316</v>
      </c>
      <c r="D308" s="51" t="s">
        <v>314</v>
      </c>
      <c r="E308" s="97">
        <f t="shared" si="16"/>
        <v>77.699999999999989</v>
      </c>
      <c r="F308" s="51"/>
      <c r="G308" s="32">
        <f t="shared" si="17"/>
        <v>0</v>
      </c>
      <c r="I308" s="53">
        <v>111</v>
      </c>
      <c r="J308" s="27">
        <f t="shared" si="15"/>
        <v>77.699999999999989</v>
      </c>
      <c r="K308" s="27"/>
    </row>
    <row r="309" spans="1:11" x14ac:dyDescent="0.45">
      <c r="A309" s="50" t="s">
        <v>323</v>
      </c>
      <c r="B309" s="51" t="s">
        <v>122</v>
      </c>
      <c r="C309" s="52" t="s">
        <v>324</v>
      </c>
      <c r="D309" s="51" t="s">
        <v>314</v>
      </c>
      <c r="E309" s="97">
        <f t="shared" si="16"/>
        <v>77.699999999999989</v>
      </c>
      <c r="F309" s="51"/>
      <c r="G309" s="32">
        <f t="shared" si="17"/>
        <v>0</v>
      </c>
      <c r="I309" s="53">
        <v>111</v>
      </c>
      <c r="J309" s="27">
        <f t="shared" si="15"/>
        <v>77.699999999999989</v>
      </c>
      <c r="K309" s="27"/>
    </row>
    <row r="310" spans="1:11" x14ac:dyDescent="0.45">
      <c r="A310" s="50" t="s">
        <v>317</v>
      </c>
      <c r="B310" s="51" t="s">
        <v>122</v>
      </c>
      <c r="C310" s="52" t="s">
        <v>318</v>
      </c>
      <c r="D310" s="51" t="s">
        <v>314</v>
      </c>
      <c r="E310" s="97">
        <f t="shared" si="16"/>
        <v>77.699999999999989</v>
      </c>
      <c r="F310" s="51"/>
      <c r="G310" s="32">
        <f t="shared" si="17"/>
        <v>0</v>
      </c>
      <c r="I310" s="53">
        <v>111</v>
      </c>
      <c r="J310" s="27">
        <f t="shared" si="15"/>
        <v>77.699999999999989</v>
      </c>
      <c r="K310" s="27"/>
    </row>
    <row r="311" spans="1:11" x14ac:dyDescent="0.45">
      <c r="A311" s="50" t="s">
        <v>319</v>
      </c>
      <c r="B311" s="51" t="s">
        <v>122</v>
      </c>
      <c r="C311" s="52" t="s">
        <v>320</v>
      </c>
      <c r="D311" s="51" t="s">
        <v>314</v>
      </c>
      <c r="E311" s="97">
        <f t="shared" si="16"/>
        <v>77.699999999999989</v>
      </c>
      <c r="F311" s="51"/>
      <c r="G311" s="32">
        <f t="shared" si="17"/>
        <v>0</v>
      </c>
      <c r="I311" s="53">
        <v>111</v>
      </c>
      <c r="J311" s="27">
        <f t="shared" si="15"/>
        <v>77.699999999999989</v>
      </c>
      <c r="K311" s="27"/>
    </row>
    <row r="312" spans="1:11" x14ac:dyDescent="0.45">
      <c r="A312" s="50" t="s">
        <v>321</v>
      </c>
      <c r="B312" s="51" t="s">
        <v>122</v>
      </c>
      <c r="C312" s="52" t="s">
        <v>322</v>
      </c>
      <c r="D312" s="51" t="s">
        <v>314</v>
      </c>
      <c r="E312" s="97">
        <f t="shared" si="16"/>
        <v>77.699999999999989</v>
      </c>
      <c r="F312" s="51"/>
      <c r="G312" s="32">
        <f t="shared" si="17"/>
        <v>0</v>
      </c>
      <c r="I312" s="53">
        <v>111</v>
      </c>
      <c r="J312" s="27">
        <f t="shared" si="15"/>
        <v>77.699999999999989</v>
      </c>
      <c r="K312" s="27"/>
    </row>
    <row r="313" spans="1:11" x14ac:dyDescent="0.45">
      <c r="A313" s="50" t="s">
        <v>328</v>
      </c>
      <c r="B313" s="51" t="s">
        <v>127</v>
      </c>
      <c r="C313" s="52" t="s">
        <v>329</v>
      </c>
      <c r="D313" s="51" t="s">
        <v>330</v>
      </c>
      <c r="E313" s="97">
        <f t="shared" si="16"/>
        <v>70</v>
      </c>
      <c r="F313" s="51"/>
      <c r="G313" s="32">
        <f>E313*F313</f>
        <v>0</v>
      </c>
      <c r="I313" s="53">
        <v>100</v>
      </c>
      <c r="J313" s="27">
        <f t="shared" si="15"/>
        <v>70</v>
      </c>
      <c r="K313" s="27"/>
    </row>
    <row r="314" spans="1:11" x14ac:dyDescent="0.45">
      <c r="A314" s="50" t="s">
        <v>334</v>
      </c>
      <c r="B314" s="51" t="s">
        <v>152</v>
      </c>
      <c r="C314" s="52" t="s">
        <v>335</v>
      </c>
      <c r="D314" s="51" t="s">
        <v>333</v>
      </c>
      <c r="E314" s="97">
        <f t="shared" si="16"/>
        <v>88.199999999999989</v>
      </c>
      <c r="F314" s="51"/>
      <c r="G314" s="32">
        <f t="shared" si="17"/>
        <v>0</v>
      </c>
      <c r="I314" s="53">
        <v>126</v>
      </c>
      <c r="J314" s="27">
        <f t="shared" si="15"/>
        <v>88.199999999999989</v>
      </c>
      <c r="K314" s="27"/>
    </row>
    <row r="315" spans="1:11" x14ac:dyDescent="0.45">
      <c r="A315" s="50" t="s">
        <v>331</v>
      </c>
      <c r="B315" s="51" t="s">
        <v>152</v>
      </c>
      <c r="C315" s="52" t="s">
        <v>332</v>
      </c>
      <c r="D315" s="51" t="s">
        <v>333</v>
      </c>
      <c r="E315" s="97">
        <f t="shared" si="16"/>
        <v>88.199999999999989</v>
      </c>
      <c r="F315" s="51"/>
      <c r="G315" s="32">
        <f t="shared" si="17"/>
        <v>0</v>
      </c>
      <c r="I315" s="53">
        <v>126</v>
      </c>
      <c r="J315" s="27">
        <f t="shared" si="15"/>
        <v>88.199999999999989</v>
      </c>
      <c r="K315" s="27"/>
    </row>
    <row r="316" spans="1:11" x14ac:dyDescent="0.45">
      <c r="A316" s="50" t="s">
        <v>339</v>
      </c>
      <c r="B316" s="51" t="s">
        <v>140</v>
      </c>
      <c r="C316" s="52" t="s">
        <v>340</v>
      </c>
      <c r="D316" s="51" t="s">
        <v>481</v>
      </c>
      <c r="E316" s="97">
        <f t="shared" si="16"/>
        <v>77.699999999999989</v>
      </c>
      <c r="F316" s="51"/>
      <c r="G316" s="32">
        <f>E316*F316</f>
        <v>0</v>
      </c>
      <c r="I316" s="53">
        <v>111</v>
      </c>
      <c r="J316" s="27">
        <f t="shared" si="15"/>
        <v>77.699999999999989</v>
      </c>
      <c r="K316" s="27"/>
    </row>
    <row r="317" spans="1:11" x14ac:dyDescent="0.45">
      <c r="A317" s="50" t="s">
        <v>341</v>
      </c>
      <c r="B317" s="51" t="s">
        <v>122</v>
      </c>
      <c r="C317" s="52" t="s">
        <v>342</v>
      </c>
      <c r="D317" s="51" t="s">
        <v>343</v>
      </c>
      <c r="E317" s="97">
        <f t="shared" si="16"/>
        <v>77.699999999999989</v>
      </c>
      <c r="F317" s="51"/>
      <c r="G317" s="32">
        <f t="shared" si="17"/>
        <v>0</v>
      </c>
      <c r="I317" s="53">
        <v>111</v>
      </c>
      <c r="J317" s="27">
        <f t="shared" si="15"/>
        <v>77.699999999999989</v>
      </c>
      <c r="K317" s="27"/>
    </row>
    <row r="318" spans="1:11" x14ac:dyDescent="0.45">
      <c r="A318" s="50" t="s">
        <v>344</v>
      </c>
      <c r="B318" s="51" t="s">
        <v>122</v>
      </c>
      <c r="C318" s="52" t="s">
        <v>345</v>
      </c>
      <c r="D318" s="51" t="s">
        <v>346</v>
      </c>
      <c r="E318" s="97">
        <f t="shared" si="16"/>
        <v>107.1</v>
      </c>
      <c r="F318" s="51"/>
      <c r="G318" s="32">
        <f t="shared" si="17"/>
        <v>0</v>
      </c>
      <c r="I318" s="53">
        <v>153</v>
      </c>
      <c r="J318" s="27">
        <f t="shared" si="15"/>
        <v>107.1</v>
      </c>
      <c r="K318" s="27"/>
    </row>
    <row r="319" spans="1:11" x14ac:dyDescent="0.45">
      <c r="A319" s="50" t="s">
        <v>347</v>
      </c>
      <c r="B319" s="51" t="s">
        <v>152</v>
      </c>
      <c r="C319" s="52" t="s">
        <v>518</v>
      </c>
      <c r="D319" s="51" t="s">
        <v>348</v>
      </c>
      <c r="E319" s="97">
        <f t="shared" si="16"/>
        <v>99.399999999999991</v>
      </c>
      <c r="F319" s="51"/>
      <c r="G319" s="32">
        <f t="shared" si="17"/>
        <v>0</v>
      </c>
      <c r="I319" s="53">
        <v>142</v>
      </c>
      <c r="J319" s="27">
        <f t="shared" si="15"/>
        <v>99.399999999999991</v>
      </c>
      <c r="K319" s="27"/>
    </row>
    <row r="320" spans="1:11" x14ac:dyDescent="0.45">
      <c r="A320" s="50" t="s">
        <v>349</v>
      </c>
      <c r="B320" s="51" t="s">
        <v>122</v>
      </c>
      <c r="C320" s="52" t="s">
        <v>519</v>
      </c>
      <c r="D320" s="51" t="s">
        <v>350</v>
      </c>
      <c r="E320" s="97">
        <f t="shared" si="16"/>
        <v>110.6</v>
      </c>
      <c r="F320" s="51"/>
      <c r="G320" s="32">
        <f t="shared" si="17"/>
        <v>0</v>
      </c>
      <c r="I320" s="53">
        <v>158</v>
      </c>
      <c r="J320" s="27">
        <f t="shared" si="15"/>
        <v>110.6</v>
      </c>
      <c r="K320" s="27"/>
    </row>
    <row r="321" spans="1:11" x14ac:dyDescent="0.45">
      <c r="A321" s="50" t="s">
        <v>336</v>
      </c>
      <c r="B321" s="51" t="s">
        <v>127</v>
      </c>
      <c r="C321" s="52" t="s">
        <v>337</v>
      </c>
      <c r="D321" s="51" t="s">
        <v>338</v>
      </c>
      <c r="E321" s="97">
        <f t="shared" si="16"/>
        <v>77.699999999999989</v>
      </c>
      <c r="F321" s="51"/>
      <c r="G321" s="32">
        <f>E321*F321</f>
        <v>0</v>
      </c>
      <c r="I321" s="53">
        <v>111</v>
      </c>
      <c r="J321" s="27">
        <f t="shared" si="15"/>
        <v>77.699999999999989</v>
      </c>
      <c r="K321" s="27"/>
    </row>
    <row r="322" spans="1:11" s="26" customFormat="1" x14ac:dyDescent="0.45">
      <c r="A322" s="54" t="s">
        <v>793</v>
      </c>
      <c r="B322" s="55" t="s">
        <v>794</v>
      </c>
      <c r="C322" s="56" t="s">
        <v>791</v>
      </c>
      <c r="D322" s="55" t="s">
        <v>792</v>
      </c>
      <c r="E322" s="97">
        <f t="shared" si="16"/>
        <v>92.399999999999991</v>
      </c>
      <c r="F322" s="55"/>
      <c r="G322" s="34">
        <f>E322*F322</f>
        <v>0</v>
      </c>
      <c r="H322" s="25"/>
      <c r="I322" s="57">
        <v>132</v>
      </c>
      <c r="J322" s="27">
        <f t="shared" si="15"/>
        <v>92.399999999999991</v>
      </c>
      <c r="K322" s="27"/>
    </row>
    <row r="323" spans="1:11" s="26" customFormat="1" x14ac:dyDescent="0.45">
      <c r="A323" s="101" t="s">
        <v>813</v>
      </c>
      <c r="B323" s="111" t="s">
        <v>451</v>
      </c>
      <c r="C323" s="103" t="s">
        <v>766</v>
      </c>
      <c r="D323" s="112" t="s">
        <v>767</v>
      </c>
      <c r="E323" s="97">
        <f t="shared" si="16"/>
        <v>88.199999999999989</v>
      </c>
      <c r="F323" s="102"/>
      <c r="G323" s="34">
        <f>E323*F323</f>
        <v>0</v>
      </c>
      <c r="H323" s="25"/>
      <c r="I323" s="104">
        <v>126</v>
      </c>
      <c r="J323" s="27">
        <f t="shared" si="15"/>
        <v>88.199999999999989</v>
      </c>
      <c r="K323" s="27"/>
    </row>
    <row r="324" spans="1:11" x14ac:dyDescent="0.45">
      <c r="A324" s="113" t="s">
        <v>325</v>
      </c>
      <c r="B324" s="72" t="s">
        <v>127</v>
      </c>
      <c r="C324" s="114" t="s">
        <v>326</v>
      </c>
      <c r="D324" s="72" t="s">
        <v>327</v>
      </c>
      <c r="E324" s="97">
        <f t="shared" si="16"/>
        <v>77.699999999999989</v>
      </c>
      <c r="F324" s="72"/>
      <c r="G324" s="32">
        <f>E324*F324</f>
        <v>0</v>
      </c>
      <c r="I324" s="78">
        <v>111</v>
      </c>
      <c r="J324" s="27">
        <f t="shared" si="15"/>
        <v>77.699999999999989</v>
      </c>
      <c r="K324" s="27"/>
    </row>
    <row r="325" spans="1:11" x14ac:dyDescent="0.45">
      <c r="A325" s="107" t="s">
        <v>910</v>
      </c>
      <c r="B325" s="72" t="s">
        <v>446</v>
      </c>
      <c r="C325" s="109" t="s">
        <v>908</v>
      </c>
      <c r="D325" s="108" t="s">
        <v>909</v>
      </c>
      <c r="E325" s="97">
        <f t="shared" si="16"/>
        <v>77.699999999999989</v>
      </c>
      <c r="F325" s="72"/>
      <c r="G325" s="32">
        <f>E325*F325</f>
        <v>0</v>
      </c>
      <c r="I325" s="78">
        <v>111</v>
      </c>
      <c r="J325" s="27">
        <f t="shared" si="15"/>
        <v>77.699999999999989</v>
      </c>
      <c r="K325" s="27"/>
    </row>
    <row r="326" spans="1:11" x14ac:dyDescent="0.45">
      <c r="A326" s="212" t="s">
        <v>1052</v>
      </c>
      <c r="B326" s="212"/>
      <c r="C326" s="212"/>
      <c r="D326" s="212"/>
      <c r="E326" s="212"/>
      <c r="F326" s="79"/>
      <c r="G326" s="49"/>
      <c r="I326" s="80"/>
      <c r="J326" s="27">
        <f t="shared" si="15"/>
        <v>0</v>
      </c>
      <c r="K326" s="27"/>
    </row>
    <row r="327" spans="1:11" x14ac:dyDescent="0.45">
      <c r="A327" s="213" t="s">
        <v>1066</v>
      </c>
      <c r="B327" s="140" t="s">
        <v>561</v>
      </c>
      <c r="C327" s="142" t="s">
        <v>1067</v>
      </c>
      <c r="D327" s="140" t="s">
        <v>485</v>
      </c>
      <c r="E327" s="97">
        <f t="shared" si="16"/>
        <v>151.19999999999999</v>
      </c>
      <c r="F327" s="55"/>
      <c r="G327" s="32">
        <f t="shared" ref="G327:G389" si="18">E327*F327</f>
        <v>0</v>
      </c>
      <c r="I327" s="209">
        <v>216</v>
      </c>
      <c r="J327" s="27">
        <f t="shared" si="15"/>
        <v>151.19999999999999</v>
      </c>
      <c r="K327" s="27"/>
    </row>
    <row r="328" spans="1:11" x14ac:dyDescent="0.45">
      <c r="A328" s="213" t="s">
        <v>1066</v>
      </c>
      <c r="B328" s="140" t="s">
        <v>561</v>
      </c>
      <c r="C328" s="142" t="s">
        <v>1062</v>
      </c>
      <c r="D328" s="140" t="s">
        <v>485</v>
      </c>
      <c r="E328" s="97">
        <f t="shared" si="16"/>
        <v>172.89999999999998</v>
      </c>
      <c r="F328" s="55"/>
      <c r="G328" s="32">
        <f t="shared" si="18"/>
        <v>0</v>
      </c>
      <c r="I328" s="209">
        <v>247</v>
      </c>
      <c r="J328" s="27">
        <f t="shared" si="15"/>
        <v>172.89999999999998</v>
      </c>
      <c r="K328" s="27"/>
    </row>
    <row r="329" spans="1:11" x14ac:dyDescent="0.45">
      <c r="A329" s="213" t="s">
        <v>1118</v>
      </c>
      <c r="B329" s="140" t="s">
        <v>561</v>
      </c>
      <c r="C329" s="142" t="s">
        <v>1068</v>
      </c>
      <c r="D329" s="140" t="s">
        <v>485</v>
      </c>
      <c r="E329" s="97">
        <f t="shared" si="16"/>
        <v>151.19999999999999</v>
      </c>
      <c r="F329" s="55"/>
      <c r="G329" s="32">
        <f t="shared" si="18"/>
        <v>0</v>
      </c>
      <c r="I329" s="209">
        <v>216</v>
      </c>
      <c r="J329" s="27">
        <f t="shared" si="15"/>
        <v>151.19999999999999</v>
      </c>
      <c r="K329" s="27"/>
    </row>
    <row r="330" spans="1:11" x14ac:dyDescent="0.45">
      <c r="A330" s="213" t="s">
        <v>1118</v>
      </c>
      <c r="B330" s="140" t="s">
        <v>561</v>
      </c>
      <c r="C330" s="142" t="s">
        <v>1063</v>
      </c>
      <c r="D330" s="140" t="s">
        <v>485</v>
      </c>
      <c r="E330" s="97">
        <f t="shared" si="16"/>
        <v>172.89999999999998</v>
      </c>
      <c r="F330" s="55"/>
      <c r="G330" s="32">
        <f t="shared" si="18"/>
        <v>0</v>
      </c>
      <c r="I330" s="209">
        <v>247</v>
      </c>
      <c r="J330" s="27">
        <f t="shared" si="15"/>
        <v>172.89999999999998</v>
      </c>
      <c r="K330" s="27"/>
    </row>
    <row r="331" spans="1:11" x14ac:dyDescent="0.45">
      <c r="A331" s="213" t="s">
        <v>1119</v>
      </c>
      <c r="B331" s="140" t="s">
        <v>561</v>
      </c>
      <c r="C331" s="142" t="s">
        <v>1069</v>
      </c>
      <c r="D331" s="140" t="s">
        <v>485</v>
      </c>
      <c r="E331" s="97">
        <f t="shared" si="16"/>
        <v>151.19999999999999</v>
      </c>
      <c r="F331" s="55"/>
      <c r="G331" s="32">
        <f t="shared" si="18"/>
        <v>0</v>
      </c>
      <c r="I331" s="209">
        <v>216</v>
      </c>
      <c r="J331" s="27">
        <f t="shared" si="15"/>
        <v>151.19999999999999</v>
      </c>
      <c r="K331" s="27"/>
    </row>
    <row r="332" spans="1:11" x14ac:dyDescent="0.45">
      <c r="A332" s="213" t="s">
        <v>1119</v>
      </c>
      <c r="B332" s="140" t="s">
        <v>561</v>
      </c>
      <c r="C332" s="142" t="s">
        <v>1064</v>
      </c>
      <c r="D332" s="140" t="s">
        <v>485</v>
      </c>
      <c r="E332" s="97">
        <f t="shared" si="16"/>
        <v>172.89999999999998</v>
      </c>
      <c r="F332" s="55"/>
      <c r="G332" s="32">
        <f t="shared" si="18"/>
        <v>0</v>
      </c>
      <c r="I332" s="209">
        <v>247</v>
      </c>
      <c r="J332" s="27">
        <f t="shared" si="15"/>
        <v>172.89999999999998</v>
      </c>
      <c r="K332" s="27"/>
    </row>
    <row r="333" spans="1:11" x14ac:dyDescent="0.45">
      <c r="A333" s="213" t="s">
        <v>1120</v>
      </c>
      <c r="B333" s="140" t="s">
        <v>561</v>
      </c>
      <c r="C333" s="142" t="s">
        <v>1070</v>
      </c>
      <c r="D333" s="140" t="s">
        <v>485</v>
      </c>
      <c r="E333" s="97">
        <f t="shared" si="16"/>
        <v>151.19999999999999</v>
      </c>
      <c r="F333" s="55"/>
      <c r="G333" s="32">
        <f t="shared" si="18"/>
        <v>0</v>
      </c>
      <c r="I333" s="209">
        <v>216</v>
      </c>
      <c r="J333" s="27">
        <f t="shared" si="15"/>
        <v>151.19999999999999</v>
      </c>
      <c r="K333" s="27"/>
    </row>
    <row r="334" spans="1:11" x14ac:dyDescent="0.45">
      <c r="A334" s="213" t="s">
        <v>1120</v>
      </c>
      <c r="B334" s="140" t="s">
        <v>561</v>
      </c>
      <c r="C334" s="142" t="s">
        <v>1065</v>
      </c>
      <c r="D334" s="140" t="s">
        <v>485</v>
      </c>
      <c r="E334" s="97">
        <f t="shared" si="16"/>
        <v>172.89999999999998</v>
      </c>
      <c r="F334" s="55"/>
      <c r="G334" s="32">
        <f t="shared" si="18"/>
        <v>0</v>
      </c>
      <c r="I334" s="209">
        <v>247</v>
      </c>
      <c r="J334" s="27">
        <f t="shared" si="15"/>
        <v>172.89999999999998</v>
      </c>
      <c r="K334" s="27"/>
    </row>
    <row r="335" spans="1:11" x14ac:dyDescent="0.45">
      <c r="A335" s="213" t="s">
        <v>770</v>
      </c>
      <c r="B335" s="134" t="s">
        <v>77</v>
      </c>
      <c r="C335" s="146" t="s">
        <v>769</v>
      </c>
      <c r="D335" s="136" t="s">
        <v>771</v>
      </c>
      <c r="E335" s="97">
        <f t="shared" si="16"/>
        <v>210</v>
      </c>
      <c r="F335" s="55"/>
      <c r="G335" s="32">
        <f t="shared" si="18"/>
        <v>0</v>
      </c>
      <c r="I335" s="209">
        <v>300</v>
      </c>
      <c r="J335" s="27">
        <f t="shared" si="15"/>
        <v>210</v>
      </c>
      <c r="K335" s="27"/>
    </row>
    <row r="336" spans="1:11" x14ac:dyDescent="0.45">
      <c r="A336" s="213" t="s">
        <v>1121</v>
      </c>
      <c r="B336" s="140" t="s">
        <v>561</v>
      </c>
      <c r="C336" s="142" t="s">
        <v>1071</v>
      </c>
      <c r="D336" s="140" t="s">
        <v>485</v>
      </c>
      <c r="E336" s="97">
        <f t="shared" si="16"/>
        <v>140</v>
      </c>
      <c r="F336" s="55"/>
      <c r="G336" s="32">
        <f t="shared" si="18"/>
        <v>0</v>
      </c>
      <c r="I336" s="209">
        <v>200</v>
      </c>
      <c r="J336" s="27">
        <f t="shared" si="15"/>
        <v>140</v>
      </c>
      <c r="K336" s="27"/>
    </row>
    <row r="337" spans="1:11" x14ac:dyDescent="0.45">
      <c r="A337" s="213" t="s">
        <v>1121</v>
      </c>
      <c r="B337" s="140" t="s">
        <v>561</v>
      </c>
      <c r="C337" s="142" t="s">
        <v>1072</v>
      </c>
      <c r="D337" s="140" t="s">
        <v>485</v>
      </c>
      <c r="E337" s="97">
        <f t="shared" si="16"/>
        <v>161.69999999999999</v>
      </c>
      <c r="F337" s="55"/>
      <c r="G337" s="32">
        <f t="shared" si="18"/>
        <v>0</v>
      </c>
      <c r="I337" s="209">
        <v>231</v>
      </c>
      <c r="J337" s="27">
        <f t="shared" si="15"/>
        <v>161.69999999999999</v>
      </c>
      <c r="K337" s="27"/>
    </row>
    <row r="338" spans="1:11" x14ac:dyDescent="0.45">
      <c r="A338" s="213" t="s">
        <v>1122</v>
      </c>
      <c r="B338" s="140" t="s">
        <v>1146</v>
      </c>
      <c r="C338" s="142" t="s">
        <v>1073</v>
      </c>
      <c r="D338" s="140" t="s">
        <v>668</v>
      </c>
      <c r="E338" s="97">
        <f t="shared" si="16"/>
        <v>217</v>
      </c>
      <c r="F338" s="55"/>
      <c r="G338" s="32">
        <f t="shared" si="18"/>
        <v>0</v>
      </c>
      <c r="I338" s="209">
        <v>310</v>
      </c>
      <c r="J338" s="27">
        <f t="shared" si="15"/>
        <v>217</v>
      </c>
      <c r="K338" s="27"/>
    </row>
    <row r="339" spans="1:11" x14ac:dyDescent="0.45">
      <c r="A339" s="213" t="s">
        <v>1122</v>
      </c>
      <c r="B339" s="140" t="s">
        <v>1146</v>
      </c>
      <c r="C339" s="142" t="s">
        <v>1074</v>
      </c>
      <c r="D339" s="140" t="s">
        <v>668</v>
      </c>
      <c r="E339" s="97">
        <f t="shared" si="16"/>
        <v>260.39999999999998</v>
      </c>
      <c r="F339" s="55"/>
      <c r="G339" s="32">
        <f t="shared" si="18"/>
        <v>0</v>
      </c>
      <c r="I339" s="209">
        <v>372</v>
      </c>
      <c r="J339" s="27">
        <f t="shared" si="15"/>
        <v>260.39999999999998</v>
      </c>
      <c r="K339" s="27"/>
    </row>
    <row r="340" spans="1:11" x14ac:dyDescent="0.45">
      <c r="A340" s="213" t="s">
        <v>351</v>
      </c>
      <c r="B340" s="140" t="s">
        <v>1147</v>
      </c>
      <c r="C340" s="132" t="s">
        <v>1075</v>
      </c>
      <c r="D340" s="131" t="s">
        <v>484</v>
      </c>
      <c r="E340" s="97">
        <f t="shared" si="16"/>
        <v>198.79999999999998</v>
      </c>
      <c r="F340" s="55"/>
      <c r="G340" s="32">
        <f t="shared" si="18"/>
        <v>0</v>
      </c>
      <c r="I340" s="209">
        <v>284</v>
      </c>
      <c r="J340" s="27">
        <f t="shared" si="15"/>
        <v>198.79999999999998</v>
      </c>
      <c r="K340" s="27"/>
    </row>
    <row r="341" spans="1:11" x14ac:dyDescent="0.45">
      <c r="A341" s="213" t="s">
        <v>1123</v>
      </c>
      <c r="B341" s="131" t="s">
        <v>152</v>
      </c>
      <c r="C341" s="132" t="s">
        <v>1076</v>
      </c>
      <c r="D341" s="131" t="s">
        <v>482</v>
      </c>
      <c r="E341" s="97">
        <f t="shared" si="16"/>
        <v>140</v>
      </c>
      <c r="F341" s="55"/>
      <c r="G341" s="32">
        <f t="shared" si="18"/>
        <v>0</v>
      </c>
      <c r="I341" s="209">
        <v>200</v>
      </c>
      <c r="J341" s="27">
        <f t="shared" si="15"/>
        <v>140</v>
      </c>
      <c r="K341" s="27"/>
    </row>
    <row r="342" spans="1:11" x14ac:dyDescent="0.45">
      <c r="A342" s="213" t="s">
        <v>1123</v>
      </c>
      <c r="B342" s="131" t="s">
        <v>152</v>
      </c>
      <c r="C342" s="132" t="s">
        <v>1077</v>
      </c>
      <c r="D342" s="131" t="s">
        <v>482</v>
      </c>
      <c r="E342" s="97">
        <f t="shared" si="16"/>
        <v>161.69999999999999</v>
      </c>
      <c r="F342" s="55"/>
      <c r="G342" s="32">
        <f t="shared" si="18"/>
        <v>0</v>
      </c>
      <c r="I342" s="209">
        <v>231</v>
      </c>
      <c r="J342" s="27">
        <f t="shared" si="15"/>
        <v>161.69999999999999</v>
      </c>
      <c r="K342" s="27"/>
    </row>
    <row r="343" spans="1:11" x14ac:dyDescent="0.45">
      <c r="A343" s="213" t="s">
        <v>1124</v>
      </c>
      <c r="B343" s="131" t="s">
        <v>152</v>
      </c>
      <c r="C343" s="132" t="s">
        <v>1078</v>
      </c>
      <c r="D343" s="131" t="s">
        <v>482</v>
      </c>
      <c r="E343" s="97">
        <f t="shared" si="16"/>
        <v>140</v>
      </c>
      <c r="F343" s="55"/>
      <c r="G343" s="32">
        <f t="shared" si="18"/>
        <v>0</v>
      </c>
      <c r="I343" s="209">
        <v>200</v>
      </c>
      <c r="J343" s="27">
        <f t="shared" si="15"/>
        <v>140</v>
      </c>
      <c r="K343" s="27"/>
    </row>
    <row r="344" spans="1:11" x14ac:dyDescent="0.45">
      <c r="A344" s="213" t="s">
        <v>1124</v>
      </c>
      <c r="B344" s="131" t="s">
        <v>152</v>
      </c>
      <c r="C344" s="132" t="s">
        <v>1079</v>
      </c>
      <c r="D344" s="131" t="s">
        <v>482</v>
      </c>
      <c r="E344" s="97">
        <f t="shared" si="16"/>
        <v>161.69999999999999</v>
      </c>
      <c r="F344" s="55"/>
      <c r="G344" s="32">
        <f t="shared" si="18"/>
        <v>0</v>
      </c>
      <c r="I344" s="209">
        <v>231</v>
      </c>
      <c r="J344" s="27">
        <f t="shared" si="15"/>
        <v>161.69999999999999</v>
      </c>
      <c r="K344" s="27"/>
    </row>
    <row r="345" spans="1:11" x14ac:dyDescent="0.45">
      <c r="A345" s="213" t="s">
        <v>1125</v>
      </c>
      <c r="B345" s="131" t="s">
        <v>152</v>
      </c>
      <c r="C345" s="132" t="s">
        <v>1080</v>
      </c>
      <c r="D345" s="131" t="s">
        <v>482</v>
      </c>
      <c r="E345" s="97">
        <f t="shared" si="16"/>
        <v>140</v>
      </c>
      <c r="F345" s="55"/>
      <c r="G345" s="32">
        <f t="shared" si="18"/>
        <v>0</v>
      </c>
      <c r="I345" s="209">
        <v>200</v>
      </c>
      <c r="J345" s="27">
        <f t="shared" si="15"/>
        <v>140</v>
      </c>
      <c r="K345" s="27"/>
    </row>
    <row r="346" spans="1:11" x14ac:dyDescent="0.45">
      <c r="A346" s="213" t="s">
        <v>1125</v>
      </c>
      <c r="B346" s="131" t="s">
        <v>152</v>
      </c>
      <c r="C346" s="132" t="s">
        <v>1081</v>
      </c>
      <c r="D346" s="131" t="s">
        <v>482</v>
      </c>
      <c r="E346" s="97">
        <f t="shared" si="16"/>
        <v>161.69999999999999</v>
      </c>
      <c r="F346" s="55"/>
      <c r="G346" s="32">
        <f t="shared" si="18"/>
        <v>0</v>
      </c>
      <c r="I346" s="209">
        <v>231</v>
      </c>
      <c r="J346" s="27">
        <f t="shared" si="15"/>
        <v>161.69999999999999</v>
      </c>
      <c r="K346" s="27"/>
    </row>
    <row r="347" spans="1:11" x14ac:dyDescent="0.45">
      <c r="A347" s="213" t="s">
        <v>1126</v>
      </c>
      <c r="B347" s="131" t="s">
        <v>1148</v>
      </c>
      <c r="C347" s="132" t="s">
        <v>1082</v>
      </c>
      <c r="D347" s="131" t="s">
        <v>483</v>
      </c>
      <c r="E347" s="97">
        <f t="shared" si="16"/>
        <v>143.5</v>
      </c>
      <c r="F347" s="55"/>
      <c r="G347" s="32">
        <f t="shared" si="18"/>
        <v>0</v>
      </c>
      <c r="I347" s="209">
        <v>205</v>
      </c>
      <c r="J347" s="27">
        <f t="shared" si="15"/>
        <v>143.5</v>
      </c>
      <c r="K347" s="27"/>
    </row>
    <row r="348" spans="1:11" x14ac:dyDescent="0.45">
      <c r="A348" s="213" t="s">
        <v>1127</v>
      </c>
      <c r="B348" s="131" t="s">
        <v>1148</v>
      </c>
      <c r="C348" s="132" t="s">
        <v>1083</v>
      </c>
      <c r="D348" s="131" t="s">
        <v>483</v>
      </c>
      <c r="E348" s="97">
        <f t="shared" si="16"/>
        <v>143.5</v>
      </c>
      <c r="F348" s="55"/>
      <c r="G348" s="32">
        <f t="shared" si="18"/>
        <v>0</v>
      </c>
      <c r="I348" s="209">
        <v>205</v>
      </c>
      <c r="J348" s="27">
        <f t="shared" si="15"/>
        <v>143.5</v>
      </c>
      <c r="K348" s="27"/>
    </row>
    <row r="349" spans="1:11" x14ac:dyDescent="0.45">
      <c r="A349" s="213" t="s">
        <v>1128</v>
      </c>
      <c r="B349" s="131" t="s">
        <v>1148</v>
      </c>
      <c r="C349" s="132" t="s">
        <v>1084</v>
      </c>
      <c r="D349" s="131" t="s">
        <v>483</v>
      </c>
      <c r="E349" s="97">
        <f t="shared" si="16"/>
        <v>143.5</v>
      </c>
      <c r="F349" s="55"/>
      <c r="G349" s="32">
        <f t="shared" si="18"/>
        <v>0</v>
      </c>
      <c r="I349" s="209">
        <v>205</v>
      </c>
      <c r="J349" s="27">
        <f t="shared" si="15"/>
        <v>143.5</v>
      </c>
      <c r="K349" s="27"/>
    </row>
    <row r="350" spans="1:11" x14ac:dyDescent="0.45">
      <c r="A350" s="213" t="s">
        <v>1129</v>
      </c>
      <c r="B350" s="134" t="s">
        <v>53</v>
      </c>
      <c r="C350" s="146" t="s">
        <v>1085</v>
      </c>
      <c r="D350" s="136" t="s">
        <v>768</v>
      </c>
      <c r="E350" s="97">
        <f t="shared" si="16"/>
        <v>386.4</v>
      </c>
      <c r="F350" s="55"/>
      <c r="G350" s="32">
        <f t="shared" si="18"/>
        <v>0</v>
      </c>
      <c r="I350" s="209">
        <v>552</v>
      </c>
      <c r="J350" s="27">
        <f t="shared" si="15"/>
        <v>386.4</v>
      </c>
      <c r="K350" s="27"/>
    </row>
    <row r="351" spans="1:11" x14ac:dyDescent="0.45">
      <c r="A351" s="213" t="s">
        <v>1130</v>
      </c>
      <c r="B351" s="136" t="s">
        <v>34</v>
      </c>
      <c r="C351" s="146" t="s">
        <v>1086</v>
      </c>
      <c r="D351" s="136" t="s">
        <v>1087</v>
      </c>
      <c r="E351" s="97">
        <f t="shared" si="16"/>
        <v>239.39999999999998</v>
      </c>
      <c r="F351" s="55"/>
      <c r="G351" s="32">
        <f t="shared" si="18"/>
        <v>0</v>
      </c>
      <c r="I351" s="209">
        <v>342</v>
      </c>
      <c r="J351" s="27">
        <f t="shared" si="15"/>
        <v>239.39999999999998</v>
      </c>
      <c r="K351" s="27"/>
    </row>
    <row r="352" spans="1:11" x14ac:dyDescent="0.45">
      <c r="A352" s="213" t="s">
        <v>1131</v>
      </c>
      <c r="B352" s="134" t="s">
        <v>48</v>
      </c>
      <c r="C352" s="146" t="s">
        <v>1088</v>
      </c>
      <c r="D352" s="136" t="s">
        <v>1089</v>
      </c>
      <c r="E352" s="97">
        <f t="shared" si="16"/>
        <v>338.09999999999997</v>
      </c>
      <c r="F352" s="55"/>
      <c r="G352" s="32">
        <f t="shared" si="18"/>
        <v>0</v>
      </c>
      <c r="I352" s="209">
        <v>483</v>
      </c>
      <c r="J352" s="27">
        <f t="shared" si="15"/>
        <v>338.09999999999997</v>
      </c>
      <c r="K352" s="27"/>
    </row>
    <row r="353" spans="1:11" x14ac:dyDescent="0.45">
      <c r="A353" s="213" t="s">
        <v>1132</v>
      </c>
      <c r="B353" s="134" t="s">
        <v>53</v>
      </c>
      <c r="C353" s="146" t="s">
        <v>1090</v>
      </c>
      <c r="D353" s="136" t="s">
        <v>1091</v>
      </c>
      <c r="E353" s="97">
        <f t="shared" si="16"/>
        <v>411.59999999999997</v>
      </c>
      <c r="F353" s="55"/>
      <c r="G353" s="32">
        <f t="shared" si="18"/>
        <v>0</v>
      </c>
      <c r="I353" s="209">
        <v>588</v>
      </c>
      <c r="J353" s="27">
        <f t="shared" si="15"/>
        <v>411.59999999999997</v>
      </c>
      <c r="K353" s="27"/>
    </row>
    <row r="354" spans="1:11" x14ac:dyDescent="0.45">
      <c r="A354" s="213" t="s">
        <v>1133</v>
      </c>
      <c r="B354" s="136" t="s">
        <v>558</v>
      </c>
      <c r="C354" s="214" t="s">
        <v>1092</v>
      </c>
      <c r="D354" s="215" t="s">
        <v>1093</v>
      </c>
      <c r="E354" s="97">
        <f t="shared" si="16"/>
        <v>312.89999999999998</v>
      </c>
      <c r="F354" s="55"/>
      <c r="G354" s="32">
        <f t="shared" si="18"/>
        <v>0</v>
      </c>
      <c r="I354" s="209">
        <v>447</v>
      </c>
      <c r="J354" s="27">
        <f t="shared" si="15"/>
        <v>312.89999999999998</v>
      </c>
      <c r="K354" s="27"/>
    </row>
    <row r="355" spans="1:11" x14ac:dyDescent="0.45">
      <c r="A355" s="213" t="s">
        <v>1134</v>
      </c>
      <c r="B355" s="134" t="s">
        <v>122</v>
      </c>
      <c r="C355" s="146" t="s">
        <v>1094</v>
      </c>
      <c r="D355" s="140" t="s">
        <v>1095</v>
      </c>
      <c r="E355" s="97">
        <f t="shared" si="16"/>
        <v>312.89999999999998</v>
      </c>
      <c r="F355" s="55"/>
      <c r="G355" s="32">
        <f t="shared" si="18"/>
        <v>0</v>
      </c>
      <c r="I355" s="209">
        <v>447</v>
      </c>
      <c r="J355" s="27">
        <f t="shared" si="15"/>
        <v>312.89999999999998</v>
      </c>
      <c r="K355" s="27"/>
    </row>
    <row r="356" spans="1:11" x14ac:dyDescent="0.45">
      <c r="A356" s="213" t="s">
        <v>1135</v>
      </c>
      <c r="B356" s="138" t="s">
        <v>1149</v>
      </c>
      <c r="C356" s="146" t="s">
        <v>1096</v>
      </c>
      <c r="D356" s="140" t="s">
        <v>1097</v>
      </c>
      <c r="E356" s="97">
        <f t="shared" si="16"/>
        <v>235.2</v>
      </c>
      <c r="F356" s="55"/>
      <c r="G356" s="32">
        <f t="shared" si="18"/>
        <v>0</v>
      </c>
      <c r="I356" s="209">
        <v>336</v>
      </c>
      <c r="J356" s="27">
        <f t="shared" si="15"/>
        <v>235.2</v>
      </c>
      <c r="K356" s="27"/>
    </row>
    <row r="357" spans="1:11" x14ac:dyDescent="0.45">
      <c r="A357" s="213" t="s">
        <v>1136</v>
      </c>
      <c r="B357" s="138" t="s">
        <v>25</v>
      </c>
      <c r="C357" s="146" t="s">
        <v>1098</v>
      </c>
      <c r="D357" s="138" t="s">
        <v>1099</v>
      </c>
      <c r="E357" s="97">
        <f t="shared" si="16"/>
        <v>338.09999999999997</v>
      </c>
      <c r="F357" s="55"/>
      <c r="G357" s="32">
        <f t="shared" si="18"/>
        <v>0</v>
      </c>
      <c r="I357" s="209">
        <v>483</v>
      </c>
      <c r="J357" s="27">
        <f t="shared" si="15"/>
        <v>338.09999999999997</v>
      </c>
      <c r="K357" s="27"/>
    </row>
    <row r="358" spans="1:11" x14ac:dyDescent="0.45">
      <c r="A358" s="213" t="s">
        <v>1137</v>
      </c>
      <c r="B358" s="138" t="s">
        <v>140</v>
      </c>
      <c r="C358" s="146" t="s">
        <v>1100</v>
      </c>
      <c r="D358" s="138" t="s">
        <v>1101</v>
      </c>
      <c r="E358" s="97">
        <f t="shared" si="16"/>
        <v>357</v>
      </c>
      <c r="F358" s="55"/>
      <c r="G358" s="32">
        <f t="shared" si="18"/>
        <v>0</v>
      </c>
      <c r="I358" s="209">
        <v>510</v>
      </c>
      <c r="J358" s="27">
        <f t="shared" si="15"/>
        <v>357</v>
      </c>
      <c r="K358" s="27"/>
    </row>
    <row r="359" spans="1:11" x14ac:dyDescent="0.45">
      <c r="A359" s="213" t="s">
        <v>1138</v>
      </c>
      <c r="B359" s="134" t="s">
        <v>45</v>
      </c>
      <c r="C359" s="146" t="s">
        <v>1102</v>
      </c>
      <c r="D359" s="134" t="s">
        <v>1103</v>
      </c>
      <c r="E359" s="97">
        <f t="shared" si="16"/>
        <v>386.4</v>
      </c>
      <c r="F359" s="55"/>
      <c r="G359" s="32">
        <f t="shared" si="18"/>
        <v>0</v>
      </c>
      <c r="I359" s="209">
        <v>552</v>
      </c>
      <c r="J359" s="27">
        <f t="shared" si="15"/>
        <v>386.4</v>
      </c>
      <c r="K359" s="27"/>
    </row>
    <row r="360" spans="1:11" x14ac:dyDescent="0.45">
      <c r="A360" s="213" t="s">
        <v>1139</v>
      </c>
      <c r="B360" s="134" t="s">
        <v>1148</v>
      </c>
      <c r="C360" s="146" t="s">
        <v>1104</v>
      </c>
      <c r="D360" s="134" t="s">
        <v>1105</v>
      </c>
      <c r="E360" s="97">
        <f t="shared" si="16"/>
        <v>0</v>
      </c>
      <c r="F360" s="55"/>
      <c r="G360" s="32">
        <f t="shared" si="18"/>
        <v>0</v>
      </c>
      <c r="I360" s="211" t="s">
        <v>1106</v>
      </c>
      <c r="J360" s="211" t="s">
        <v>1106</v>
      </c>
      <c r="K360" s="27"/>
    </row>
    <row r="361" spans="1:11" x14ac:dyDescent="0.45">
      <c r="A361" s="213" t="s">
        <v>352</v>
      </c>
      <c r="B361" s="140" t="s">
        <v>48</v>
      </c>
      <c r="C361" s="142" t="s">
        <v>1107</v>
      </c>
      <c r="D361" s="140" t="s">
        <v>651</v>
      </c>
      <c r="E361" s="97">
        <f t="shared" si="16"/>
        <v>389.9</v>
      </c>
      <c r="F361" s="55"/>
      <c r="G361" s="32">
        <f t="shared" si="18"/>
        <v>0</v>
      </c>
      <c r="I361" s="209">
        <v>557</v>
      </c>
      <c r="J361" s="27">
        <f t="shared" si="15"/>
        <v>389.9</v>
      </c>
      <c r="K361" s="27"/>
    </row>
    <row r="362" spans="1:11" x14ac:dyDescent="0.45">
      <c r="A362" s="213" t="s">
        <v>173</v>
      </c>
      <c r="B362" s="140" t="s">
        <v>82</v>
      </c>
      <c r="C362" s="142" t="s">
        <v>1108</v>
      </c>
      <c r="D362" s="140" t="s">
        <v>651</v>
      </c>
      <c r="E362" s="97">
        <f t="shared" si="16"/>
        <v>455.7</v>
      </c>
      <c r="F362" s="55"/>
      <c r="G362" s="32">
        <f t="shared" si="18"/>
        <v>0</v>
      </c>
      <c r="I362" s="209">
        <v>651</v>
      </c>
      <c r="J362" s="27">
        <f t="shared" si="15"/>
        <v>455.7</v>
      </c>
      <c r="K362" s="27"/>
    </row>
    <row r="363" spans="1:11" x14ac:dyDescent="0.45">
      <c r="A363" s="107" t="s">
        <v>1140</v>
      </c>
      <c r="B363" s="140" t="s">
        <v>48</v>
      </c>
      <c r="C363" s="142" t="s">
        <v>1109</v>
      </c>
      <c r="D363" s="140" t="s">
        <v>651</v>
      </c>
      <c r="E363" s="97">
        <f t="shared" si="16"/>
        <v>389.9</v>
      </c>
      <c r="F363" s="55"/>
      <c r="G363" s="32">
        <f t="shared" si="18"/>
        <v>0</v>
      </c>
      <c r="I363" s="209">
        <v>557</v>
      </c>
      <c r="J363" s="27">
        <f t="shared" si="15"/>
        <v>389.9</v>
      </c>
      <c r="K363" s="27"/>
    </row>
    <row r="364" spans="1:11" x14ac:dyDescent="0.45">
      <c r="A364" s="107" t="s">
        <v>1141</v>
      </c>
      <c r="B364" s="140" t="s">
        <v>48</v>
      </c>
      <c r="C364" s="142" t="s">
        <v>1110</v>
      </c>
      <c r="D364" s="140" t="s">
        <v>651</v>
      </c>
      <c r="E364" s="97">
        <f t="shared" si="16"/>
        <v>389.9</v>
      </c>
      <c r="F364" s="55"/>
      <c r="G364" s="32">
        <f t="shared" si="18"/>
        <v>0</v>
      </c>
      <c r="I364" s="209">
        <v>557</v>
      </c>
      <c r="J364" s="27">
        <f t="shared" si="15"/>
        <v>389.9</v>
      </c>
      <c r="K364" s="27"/>
    </row>
    <row r="365" spans="1:11" x14ac:dyDescent="0.45">
      <c r="A365" s="142" t="s">
        <v>1142</v>
      </c>
      <c r="B365" s="140" t="s">
        <v>1150</v>
      </c>
      <c r="C365" s="142" t="s">
        <v>1111</v>
      </c>
      <c r="D365" s="140" t="s">
        <v>482</v>
      </c>
      <c r="E365" s="97">
        <f t="shared" si="16"/>
        <v>235.2</v>
      </c>
      <c r="F365" s="55"/>
      <c r="G365" s="32">
        <f t="shared" si="18"/>
        <v>0</v>
      </c>
      <c r="I365" s="209">
        <v>336</v>
      </c>
      <c r="J365" s="27">
        <f t="shared" si="15"/>
        <v>235.2</v>
      </c>
      <c r="K365" s="27"/>
    </row>
    <row r="366" spans="1:11" x14ac:dyDescent="0.45">
      <c r="A366" s="151" t="s">
        <v>1143</v>
      </c>
      <c r="B366" s="140" t="s">
        <v>1151</v>
      </c>
      <c r="C366" s="142" t="s">
        <v>1112</v>
      </c>
      <c r="D366" s="140" t="s">
        <v>1113</v>
      </c>
      <c r="E366" s="97">
        <f t="shared" si="16"/>
        <v>268.79999999999995</v>
      </c>
      <c r="F366" s="55"/>
      <c r="G366" s="32">
        <f t="shared" si="18"/>
        <v>0</v>
      </c>
      <c r="I366" s="209">
        <v>384</v>
      </c>
      <c r="J366" s="27">
        <f t="shared" si="15"/>
        <v>268.79999999999995</v>
      </c>
      <c r="K366" s="27"/>
    </row>
    <row r="367" spans="1:11" x14ac:dyDescent="0.45">
      <c r="A367" s="213" t="s">
        <v>1144</v>
      </c>
      <c r="B367" s="216" t="s">
        <v>66</v>
      </c>
      <c r="C367" s="146" t="s">
        <v>1114</v>
      </c>
      <c r="D367" s="108" t="s">
        <v>768</v>
      </c>
      <c r="E367" s="97">
        <f t="shared" si="16"/>
        <v>158.19999999999999</v>
      </c>
      <c r="F367" s="55"/>
      <c r="G367" s="32">
        <f t="shared" si="18"/>
        <v>0</v>
      </c>
      <c r="I367" s="209">
        <v>226</v>
      </c>
      <c r="J367" s="27">
        <f t="shared" si="15"/>
        <v>158.19999999999999</v>
      </c>
      <c r="K367" s="27"/>
    </row>
    <row r="368" spans="1:11" x14ac:dyDescent="0.45">
      <c r="A368" s="213" t="s">
        <v>1145</v>
      </c>
      <c r="B368" s="216" t="s">
        <v>1149</v>
      </c>
      <c r="C368" s="146" t="s">
        <v>1115</v>
      </c>
      <c r="D368" s="108" t="s">
        <v>1116</v>
      </c>
      <c r="E368" s="97">
        <f t="shared" si="16"/>
        <v>198.79999999999998</v>
      </c>
      <c r="F368" s="210"/>
      <c r="G368" s="32">
        <f t="shared" si="18"/>
        <v>0</v>
      </c>
      <c r="I368" s="209">
        <v>284</v>
      </c>
      <c r="J368" s="27">
        <f t="shared" si="15"/>
        <v>198.79999999999998</v>
      </c>
      <c r="K368" s="27"/>
    </row>
    <row r="369" spans="1:11" x14ac:dyDescent="0.45">
      <c r="A369" s="213" t="s">
        <v>1145</v>
      </c>
      <c r="B369" s="216" t="s">
        <v>1149</v>
      </c>
      <c r="C369" s="146" t="s">
        <v>1117</v>
      </c>
      <c r="D369" s="108" t="s">
        <v>1116</v>
      </c>
      <c r="E369" s="97">
        <f t="shared" si="16"/>
        <v>220.5</v>
      </c>
      <c r="F369" s="210"/>
      <c r="G369" s="32">
        <f t="shared" si="18"/>
        <v>0</v>
      </c>
      <c r="I369" s="209">
        <v>315</v>
      </c>
      <c r="J369" s="27">
        <f t="shared" si="15"/>
        <v>220.5</v>
      </c>
      <c r="K369" s="27"/>
    </row>
    <row r="370" spans="1:11" x14ac:dyDescent="0.45">
      <c r="A370" s="74" t="s">
        <v>1053</v>
      </c>
      <c r="B370" s="74"/>
      <c r="C370" s="74"/>
      <c r="D370" s="74"/>
      <c r="E370" s="49"/>
      <c r="F370" s="49"/>
      <c r="G370" s="49"/>
      <c r="I370" s="49"/>
      <c r="J370" s="27">
        <f t="shared" si="15"/>
        <v>0</v>
      </c>
      <c r="K370" s="27"/>
    </row>
    <row r="371" spans="1:11" x14ac:dyDescent="0.45">
      <c r="A371" s="213" t="s">
        <v>1066</v>
      </c>
      <c r="B371" s="140" t="s">
        <v>561</v>
      </c>
      <c r="C371" s="142" t="s">
        <v>1152</v>
      </c>
      <c r="D371" s="140" t="s">
        <v>705</v>
      </c>
      <c r="E371" s="97">
        <f t="shared" ref="E371:E398" si="19">SUM(J371)</f>
        <v>151.19999999999999</v>
      </c>
      <c r="F371" s="73"/>
      <c r="G371" s="32">
        <f t="shared" si="18"/>
        <v>0</v>
      </c>
      <c r="I371" s="97">
        <v>216</v>
      </c>
      <c r="J371" s="27">
        <f t="shared" si="15"/>
        <v>151.19999999999999</v>
      </c>
      <c r="K371" s="27"/>
    </row>
    <row r="372" spans="1:11" x14ac:dyDescent="0.45">
      <c r="A372" s="213" t="s">
        <v>1118</v>
      </c>
      <c r="B372" s="140" t="s">
        <v>561</v>
      </c>
      <c r="C372" s="142" t="s">
        <v>1153</v>
      </c>
      <c r="D372" s="140" t="s">
        <v>705</v>
      </c>
      <c r="E372" s="97">
        <f t="shared" si="19"/>
        <v>151.19999999999999</v>
      </c>
      <c r="F372" s="73"/>
      <c r="G372" s="32">
        <f t="shared" si="18"/>
        <v>0</v>
      </c>
      <c r="I372" s="97">
        <v>216</v>
      </c>
      <c r="J372" s="27">
        <f t="shared" si="15"/>
        <v>151.19999999999999</v>
      </c>
      <c r="K372" s="27"/>
    </row>
    <row r="373" spans="1:11" x14ac:dyDescent="0.45">
      <c r="A373" s="213" t="s">
        <v>1119</v>
      </c>
      <c r="B373" s="140" t="s">
        <v>561</v>
      </c>
      <c r="C373" s="142" t="s">
        <v>1154</v>
      </c>
      <c r="D373" s="140" t="s">
        <v>705</v>
      </c>
      <c r="E373" s="97">
        <f t="shared" si="19"/>
        <v>151.19999999999999</v>
      </c>
      <c r="F373" s="73"/>
      <c r="G373" s="32">
        <f t="shared" si="18"/>
        <v>0</v>
      </c>
      <c r="I373" s="97">
        <v>216</v>
      </c>
      <c r="J373" s="27">
        <f t="shared" si="15"/>
        <v>151.19999999999999</v>
      </c>
      <c r="K373" s="27"/>
    </row>
    <row r="374" spans="1:11" x14ac:dyDescent="0.45">
      <c r="A374" s="213" t="s">
        <v>1120</v>
      </c>
      <c r="B374" s="140" t="s">
        <v>561</v>
      </c>
      <c r="C374" s="142" t="s">
        <v>1155</v>
      </c>
      <c r="D374" s="140" t="s">
        <v>705</v>
      </c>
      <c r="E374" s="97">
        <f t="shared" si="19"/>
        <v>151.19999999999999</v>
      </c>
      <c r="F374" s="73"/>
      <c r="G374" s="32">
        <f t="shared" si="18"/>
        <v>0</v>
      </c>
      <c r="I374" s="97">
        <v>216</v>
      </c>
      <c r="J374" s="27">
        <f t="shared" si="15"/>
        <v>151.19999999999999</v>
      </c>
      <c r="K374" s="27"/>
    </row>
    <row r="375" spans="1:11" x14ac:dyDescent="0.45">
      <c r="A375" s="213" t="s">
        <v>1121</v>
      </c>
      <c r="B375" s="140" t="s">
        <v>561</v>
      </c>
      <c r="C375" s="132" t="s">
        <v>1156</v>
      </c>
      <c r="D375" s="140" t="s">
        <v>705</v>
      </c>
      <c r="E375" s="97">
        <f t="shared" si="19"/>
        <v>140</v>
      </c>
      <c r="F375" s="73"/>
      <c r="G375" s="32">
        <f t="shared" si="18"/>
        <v>0</v>
      </c>
      <c r="I375" s="97">
        <v>200</v>
      </c>
      <c r="J375" s="27">
        <f t="shared" ref="J375:J445" si="20">SUM(I375*0.7)</f>
        <v>140</v>
      </c>
      <c r="K375" s="27"/>
    </row>
    <row r="376" spans="1:11" x14ac:dyDescent="0.45">
      <c r="A376" s="213" t="s">
        <v>1122</v>
      </c>
      <c r="B376" s="140" t="s">
        <v>1146</v>
      </c>
      <c r="C376" s="132" t="s">
        <v>1157</v>
      </c>
      <c r="D376" s="140" t="s">
        <v>774</v>
      </c>
      <c r="E376" s="97">
        <f t="shared" si="19"/>
        <v>217</v>
      </c>
      <c r="F376" s="73"/>
      <c r="G376" s="32">
        <f t="shared" si="18"/>
        <v>0</v>
      </c>
      <c r="I376" s="97">
        <v>310</v>
      </c>
      <c r="J376" s="27">
        <f t="shared" si="20"/>
        <v>217</v>
      </c>
      <c r="K376" s="27"/>
    </row>
    <row r="377" spans="1:11" x14ac:dyDescent="0.45">
      <c r="A377" s="213" t="s">
        <v>1123</v>
      </c>
      <c r="B377" s="131" t="s">
        <v>152</v>
      </c>
      <c r="C377" s="132" t="s">
        <v>1158</v>
      </c>
      <c r="D377" s="140" t="s">
        <v>772</v>
      </c>
      <c r="E377" s="97">
        <f t="shared" si="19"/>
        <v>140</v>
      </c>
      <c r="F377" s="73"/>
      <c r="G377" s="32">
        <f t="shared" si="18"/>
        <v>0</v>
      </c>
      <c r="I377" s="97">
        <v>200</v>
      </c>
      <c r="J377" s="27">
        <f t="shared" si="20"/>
        <v>140</v>
      </c>
      <c r="K377" s="27"/>
    </row>
    <row r="378" spans="1:11" x14ac:dyDescent="0.45">
      <c r="A378" s="213" t="s">
        <v>1124</v>
      </c>
      <c r="B378" s="131" t="s">
        <v>152</v>
      </c>
      <c r="C378" s="132" t="s">
        <v>1159</v>
      </c>
      <c r="D378" s="140" t="s">
        <v>772</v>
      </c>
      <c r="E378" s="97">
        <f t="shared" si="19"/>
        <v>140</v>
      </c>
      <c r="F378" s="73"/>
      <c r="G378" s="32">
        <f t="shared" si="18"/>
        <v>0</v>
      </c>
      <c r="I378" s="97">
        <v>200</v>
      </c>
      <c r="J378" s="27">
        <f t="shared" si="20"/>
        <v>140</v>
      </c>
      <c r="K378" s="27"/>
    </row>
    <row r="379" spans="1:11" x14ac:dyDescent="0.45">
      <c r="A379" s="213" t="s">
        <v>1125</v>
      </c>
      <c r="B379" s="131" t="s">
        <v>152</v>
      </c>
      <c r="C379" s="132" t="s">
        <v>1160</v>
      </c>
      <c r="D379" s="140" t="s">
        <v>772</v>
      </c>
      <c r="E379" s="97">
        <f t="shared" si="19"/>
        <v>140</v>
      </c>
      <c r="F379" s="73"/>
      <c r="G379" s="32">
        <f t="shared" si="18"/>
        <v>0</v>
      </c>
      <c r="I379" s="97">
        <v>200</v>
      </c>
      <c r="J379" s="27">
        <f t="shared" si="20"/>
        <v>140</v>
      </c>
      <c r="K379" s="27"/>
    </row>
    <row r="380" spans="1:11" x14ac:dyDescent="0.45">
      <c r="A380" s="213" t="s">
        <v>1126</v>
      </c>
      <c r="B380" s="131" t="s">
        <v>1148</v>
      </c>
      <c r="C380" s="132" t="s">
        <v>1161</v>
      </c>
      <c r="D380" s="140" t="s">
        <v>773</v>
      </c>
      <c r="E380" s="97">
        <f t="shared" si="19"/>
        <v>143.5</v>
      </c>
      <c r="F380" s="73"/>
      <c r="G380" s="32">
        <f t="shared" si="18"/>
        <v>0</v>
      </c>
      <c r="I380" s="97">
        <v>205</v>
      </c>
      <c r="J380" s="27">
        <f t="shared" si="20"/>
        <v>143.5</v>
      </c>
      <c r="K380" s="27"/>
    </row>
    <row r="381" spans="1:11" x14ac:dyDescent="0.45">
      <c r="A381" s="213" t="s">
        <v>1127</v>
      </c>
      <c r="B381" s="131" t="s">
        <v>1148</v>
      </c>
      <c r="C381" s="132" t="s">
        <v>1162</v>
      </c>
      <c r="D381" s="140" t="s">
        <v>773</v>
      </c>
      <c r="E381" s="97">
        <f t="shared" si="19"/>
        <v>143.5</v>
      </c>
      <c r="F381" s="73"/>
      <c r="G381" s="32">
        <f t="shared" si="18"/>
        <v>0</v>
      </c>
      <c r="I381" s="97">
        <v>205</v>
      </c>
      <c r="J381" s="27">
        <f t="shared" si="20"/>
        <v>143.5</v>
      </c>
      <c r="K381" s="27"/>
    </row>
    <row r="382" spans="1:11" x14ac:dyDescent="0.45">
      <c r="A382" s="213" t="s">
        <v>1128</v>
      </c>
      <c r="B382" s="131" t="s">
        <v>1148</v>
      </c>
      <c r="C382" s="132" t="s">
        <v>1163</v>
      </c>
      <c r="D382" s="140" t="s">
        <v>773</v>
      </c>
      <c r="E382" s="97">
        <f t="shared" si="19"/>
        <v>143.5</v>
      </c>
      <c r="F382" s="73"/>
      <c r="G382" s="32">
        <f t="shared" si="18"/>
        <v>0</v>
      </c>
      <c r="I382" s="97">
        <v>205</v>
      </c>
      <c r="J382" s="27">
        <f t="shared" si="20"/>
        <v>143.5</v>
      </c>
      <c r="K382" s="27"/>
    </row>
    <row r="383" spans="1:11" x14ac:dyDescent="0.45">
      <c r="A383" s="213" t="s">
        <v>1178</v>
      </c>
      <c r="B383" s="140" t="s">
        <v>16</v>
      </c>
      <c r="C383" s="132" t="s">
        <v>1164</v>
      </c>
      <c r="D383" s="140" t="s">
        <v>680</v>
      </c>
      <c r="E383" s="97">
        <f t="shared" si="19"/>
        <v>463.4</v>
      </c>
      <c r="F383" s="73"/>
      <c r="G383" s="32">
        <f t="shared" si="18"/>
        <v>0</v>
      </c>
      <c r="I383" s="97">
        <v>662</v>
      </c>
      <c r="J383" s="27">
        <f t="shared" si="20"/>
        <v>463.4</v>
      </c>
      <c r="K383" s="27"/>
    </row>
    <row r="384" spans="1:11" x14ac:dyDescent="0.45">
      <c r="A384" s="213" t="s">
        <v>354</v>
      </c>
      <c r="B384" s="140" t="s">
        <v>19</v>
      </c>
      <c r="C384" s="132" t="s">
        <v>1165</v>
      </c>
      <c r="D384" s="140" t="s">
        <v>672</v>
      </c>
      <c r="E384" s="97">
        <f t="shared" si="19"/>
        <v>334.59999999999997</v>
      </c>
      <c r="F384" s="73"/>
      <c r="G384" s="32">
        <f t="shared" si="18"/>
        <v>0</v>
      </c>
      <c r="I384" s="97">
        <v>478</v>
      </c>
      <c r="J384" s="27">
        <f t="shared" si="20"/>
        <v>334.59999999999997</v>
      </c>
      <c r="K384" s="27"/>
    </row>
    <row r="385" spans="1:11" x14ac:dyDescent="0.45">
      <c r="A385" s="213" t="s">
        <v>1179</v>
      </c>
      <c r="B385" s="140" t="s">
        <v>1185</v>
      </c>
      <c r="C385" s="132" t="s">
        <v>1166</v>
      </c>
      <c r="D385" s="140" t="s">
        <v>1167</v>
      </c>
      <c r="E385" s="97">
        <f t="shared" si="19"/>
        <v>470.4</v>
      </c>
      <c r="F385" s="73"/>
      <c r="G385" s="32">
        <f t="shared" si="18"/>
        <v>0</v>
      </c>
      <c r="I385" s="97">
        <v>672</v>
      </c>
      <c r="J385" s="27">
        <f t="shared" si="20"/>
        <v>470.4</v>
      </c>
      <c r="K385" s="27"/>
    </row>
    <row r="386" spans="1:11" x14ac:dyDescent="0.45">
      <c r="A386" s="213" t="s">
        <v>405</v>
      </c>
      <c r="B386" s="140" t="s">
        <v>31</v>
      </c>
      <c r="C386" s="132" t="s">
        <v>406</v>
      </c>
      <c r="D386" s="140" t="s">
        <v>489</v>
      </c>
      <c r="E386" s="97">
        <f t="shared" si="19"/>
        <v>239.39999999999998</v>
      </c>
      <c r="F386" s="73"/>
      <c r="G386" s="32">
        <f t="shared" si="18"/>
        <v>0</v>
      </c>
      <c r="I386" s="97">
        <v>342</v>
      </c>
      <c r="J386" s="27">
        <f t="shared" si="20"/>
        <v>239.39999999999998</v>
      </c>
      <c r="K386" s="27"/>
    </row>
    <row r="387" spans="1:11" x14ac:dyDescent="0.45">
      <c r="A387" s="213" t="s">
        <v>407</v>
      </c>
      <c r="B387" s="140" t="s">
        <v>19</v>
      </c>
      <c r="C387" s="132" t="s">
        <v>408</v>
      </c>
      <c r="D387" s="140" t="s">
        <v>687</v>
      </c>
      <c r="E387" s="97">
        <f t="shared" si="19"/>
        <v>275.79999999999995</v>
      </c>
      <c r="F387" s="73"/>
      <c r="G387" s="32">
        <f t="shared" si="18"/>
        <v>0</v>
      </c>
      <c r="I387" s="97">
        <v>394</v>
      </c>
      <c r="J387" s="27">
        <f t="shared" si="20"/>
        <v>275.79999999999995</v>
      </c>
      <c r="K387" s="27"/>
    </row>
    <row r="388" spans="1:11" x14ac:dyDescent="0.45">
      <c r="A388" s="213" t="s">
        <v>1180</v>
      </c>
      <c r="B388" s="140" t="s">
        <v>1186</v>
      </c>
      <c r="C388" s="132" t="s">
        <v>1168</v>
      </c>
      <c r="D388" s="140" t="s">
        <v>1169</v>
      </c>
      <c r="E388" s="97">
        <f t="shared" si="19"/>
        <v>386.4</v>
      </c>
      <c r="F388" s="73"/>
      <c r="G388" s="32">
        <f t="shared" si="18"/>
        <v>0</v>
      </c>
      <c r="I388" s="97">
        <v>552</v>
      </c>
      <c r="J388" s="27">
        <f t="shared" si="20"/>
        <v>386.4</v>
      </c>
      <c r="K388" s="27"/>
    </row>
    <row r="389" spans="1:11" x14ac:dyDescent="0.45">
      <c r="A389" s="213" t="s">
        <v>1136</v>
      </c>
      <c r="B389" s="138" t="s">
        <v>25</v>
      </c>
      <c r="C389" s="146" t="s">
        <v>1098</v>
      </c>
      <c r="D389" s="138" t="s">
        <v>1099</v>
      </c>
      <c r="E389" s="97">
        <f t="shared" si="19"/>
        <v>338.09999999999997</v>
      </c>
      <c r="F389" s="73"/>
      <c r="G389" s="32">
        <f t="shared" si="18"/>
        <v>0</v>
      </c>
      <c r="I389" s="97">
        <v>483</v>
      </c>
      <c r="J389" s="27">
        <f t="shared" si="20"/>
        <v>338.09999999999997</v>
      </c>
      <c r="K389" s="27"/>
    </row>
    <row r="390" spans="1:11" x14ac:dyDescent="0.45">
      <c r="A390" s="213" t="s">
        <v>1181</v>
      </c>
      <c r="B390" s="140" t="s">
        <v>914</v>
      </c>
      <c r="C390" s="132" t="s">
        <v>1170</v>
      </c>
      <c r="D390" s="140" t="s">
        <v>1171</v>
      </c>
      <c r="E390" s="141" t="s">
        <v>1106</v>
      </c>
      <c r="F390" s="73"/>
      <c r="G390" s="220" t="s">
        <v>1106</v>
      </c>
      <c r="I390" s="141" t="s">
        <v>1106</v>
      </c>
      <c r="J390" s="27" t="e">
        <f t="shared" si="20"/>
        <v>#VALUE!</v>
      </c>
      <c r="K390" s="27"/>
    </row>
    <row r="391" spans="1:11" x14ac:dyDescent="0.45">
      <c r="A391" s="142" t="s">
        <v>1182</v>
      </c>
      <c r="B391" s="140" t="s">
        <v>1187</v>
      </c>
      <c r="C391" s="142" t="s">
        <v>1172</v>
      </c>
      <c r="D391" s="140" t="s">
        <v>1173</v>
      </c>
      <c r="E391" s="97">
        <f t="shared" si="19"/>
        <v>342.29999999999995</v>
      </c>
      <c r="F391" s="73"/>
      <c r="G391" s="32">
        <f t="shared" ref="G391:G450" si="21">E391*F391</f>
        <v>0</v>
      </c>
      <c r="I391" s="97">
        <v>489</v>
      </c>
      <c r="J391" s="27">
        <f t="shared" si="20"/>
        <v>342.29999999999995</v>
      </c>
      <c r="K391" s="27"/>
    </row>
    <row r="392" spans="1:11" x14ac:dyDescent="0.45">
      <c r="A392" s="142" t="s">
        <v>1183</v>
      </c>
      <c r="B392" s="140" t="s">
        <v>1188</v>
      </c>
      <c r="C392" s="142" t="s">
        <v>1174</v>
      </c>
      <c r="D392" s="140" t="s">
        <v>1175</v>
      </c>
      <c r="E392" s="97">
        <f t="shared" si="19"/>
        <v>239.39999999999998</v>
      </c>
      <c r="F392" s="73"/>
      <c r="G392" s="32">
        <f t="shared" si="21"/>
        <v>0</v>
      </c>
      <c r="I392" s="97">
        <v>342</v>
      </c>
      <c r="J392" s="27">
        <f t="shared" si="20"/>
        <v>239.39999999999998</v>
      </c>
      <c r="K392" s="27"/>
    </row>
    <row r="393" spans="1:11" x14ac:dyDescent="0.45">
      <c r="A393" s="217" t="s">
        <v>1184</v>
      </c>
      <c r="B393" s="148" t="s">
        <v>160</v>
      </c>
      <c r="C393" s="218" t="s">
        <v>1176</v>
      </c>
      <c r="D393" s="219" t="s">
        <v>681</v>
      </c>
      <c r="E393" s="97">
        <f t="shared" si="19"/>
        <v>507.49999999999994</v>
      </c>
      <c r="F393" s="73"/>
      <c r="G393" s="32">
        <f t="shared" si="21"/>
        <v>0</v>
      </c>
      <c r="I393" s="97">
        <v>725</v>
      </c>
      <c r="J393" s="27">
        <f t="shared" si="20"/>
        <v>507.49999999999994</v>
      </c>
      <c r="K393" s="27"/>
    </row>
    <row r="394" spans="1:11" x14ac:dyDescent="0.45">
      <c r="A394" s="107" t="s">
        <v>531</v>
      </c>
      <c r="B394" s="148" t="s">
        <v>710</v>
      </c>
      <c r="C394" s="149" t="s">
        <v>529</v>
      </c>
      <c r="D394" s="108" t="s">
        <v>687</v>
      </c>
      <c r="E394" s="97">
        <f t="shared" si="19"/>
        <v>287</v>
      </c>
      <c r="F394" s="73"/>
      <c r="G394" s="32">
        <f t="shared" si="21"/>
        <v>0</v>
      </c>
      <c r="I394" s="97">
        <v>410</v>
      </c>
      <c r="J394" s="27">
        <f t="shared" si="20"/>
        <v>287</v>
      </c>
      <c r="K394" s="27"/>
    </row>
    <row r="395" spans="1:11" x14ac:dyDescent="0.45">
      <c r="A395" s="107" t="s">
        <v>532</v>
      </c>
      <c r="B395" s="148" t="s">
        <v>711</v>
      </c>
      <c r="C395" s="149" t="s">
        <v>530</v>
      </c>
      <c r="D395" s="108" t="s">
        <v>1175</v>
      </c>
      <c r="E395" s="97">
        <f t="shared" si="19"/>
        <v>224.7</v>
      </c>
      <c r="F395" s="73"/>
      <c r="G395" s="32">
        <f t="shared" si="21"/>
        <v>0</v>
      </c>
      <c r="I395" s="97">
        <v>321</v>
      </c>
      <c r="J395" s="27">
        <f t="shared" si="20"/>
        <v>224.7</v>
      </c>
      <c r="K395" s="27"/>
    </row>
    <row r="396" spans="1:11" x14ac:dyDescent="0.45">
      <c r="A396" s="107" t="s">
        <v>776</v>
      </c>
      <c r="B396" s="148" t="s">
        <v>163</v>
      </c>
      <c r="C396" s="149" t="s">
        <v>775</v>
      </c>
      <c r="D396" s="108" t="s">
        <v>777</v>
      </c>
      <c r="E396" s="97">
        <f t="shared" si="19"/>
        <v>448.7</v>
      </c>
      <c r="F396" s="73"/>
      <c r="G396" s="32">
        <f t="shared" si="21"/>
        <v>0</v>
      </c>
      <c r="I396" s="97">
        <v>641</v>
      </c>
      <c r="J396" s="27">
        <f t="shared" si="20"/>
        <v>448.7</v>
      </c>
      <c r="K396" s="27"/>
    </row>
    <row r="397" spans="1:11" x14ac:dyDescent="0.45">
      <c r="A397" s="213" t="s">
        <v>1144</v>
      </c>
      <c r="B397" s="216" t="s">
        <v>66</v>
      </c>
      <c r="C397" s="146" t="s">
        <v>1114</v>
      </c>
      <c r="D397" s="108" t="s">
        <v>1177</v>
      </c>
      <c r="E397" s="97">
        <f t="shared" si="19"/>
        <v>158.19999999999999</v>
      </c>
      <c r="F397" s="73"/>
      <c r="G397" s="32">
        <f t="shared" si="21"/>
        <v>0</v>
      </c>
      <c r="I397" s="97">
        <v>226</v>
      </c>
      <c r="J397" s="27">
        <f t="shared" si="20"/>
        <v>158.19999999999999</v>
      </c>
      <c r="K397" s="27"/>
    </row>
    <row r="398" spans="1:11" x14ac:dyDescent="0.45">
      <c r="A398" s="107" t="s">
        <v>1145</v>
      </c>
      <c r="B398" s="216" t="s">
        <v>1149</v>
      </c>
      <c r="C398" s="149" t="s">
        <v>1115</v>
      </c>
      <c r="D398" s="108" t="s">
        <v>1116</v>
      </c>
      <c r="E398" s="97">
        <f t="shared" si="19"/>
        <v>198.79999999999998</v>
      </c>
      <c r="F398" s="73"/>
      <c r="G398" s="32">
        <f t="shared" si="21"/>
        <v>0</v>
      </c>
      <c r="I398" s="97">
        <v>284</v>
      </c>
      <c r="J398" s="27">
        <f t="shared" si="20"/>
        <v>198.79999999999998</v>
      </c>
      <c r="K398" s="27"/>
    </row>
    <row r="399" spans="1:11" x14ac:dyDescent="0.45">
      <c r="A399" s="48" t="s">
        <v>1054</v>
      </c>
      <c r="B399" s="48"/>
      <c r="C399" s="48"/>
      <c r="D399" s="48"/>
      <c r="E399" s="48"/>
      <c r="F399" s="49"/>
      <c r="G399" s="49"/>
      <c r="I399" s="49"/>
      <c r="J399" s="27">
        <f t="shared" si="20"/>
        <v>0</v>
      </c>
      <c r="K399" s="27"/>
    </row>
    <row r="400" spans="1:11" x14ac:dyDescent="0.45">
      <c r="A400" s="50" t="s">
        <v>356</v>
      </c>
      <c r="B400" s="51" t="s">
        <v>64</v>
      </c>
      <c r="C400" s="52" t="s">
        <v>521</v>
      </c>
      <c r="D400" s="51" t="s">
        <v>673</v>
      </c>
      <c r="E400" s="97">
        <f t="shared" ref="E400:E445" si="22">SUM(J400)</f>
        <v>176.39999999999998</v>
      </c>
      <c r="F400" s="51"/>
      <c r="G400" s="32">
        <f t="shared" si="21"/>
        <v>0</v>
      </c>
      <c r="I400" s="53">
        <v>252</v>
      </c>
      <c r="J400" s="27">
        <f t="shared" si="20"/>
        <v>176.39999999999998</v>
      </c>
      <c r="K400" s="27"/>
    </row>
    <row r="401" spans="1:11" x14ac:dyDescent="0.45">
      <c r="A401" s="50" t="s">
        <v>357</v>
      </c>
      <c r="B401" s="51" t="s">
        <v>563</v>
      </c>
      <c r="C401" s="52" t="s">
        <v>522</v>
      </c>
      <c r="D401" s="51" t="s">
        <v>486</v>
      </c>
      <c r="E401" s="97">
        <f t="shared" si="22"/>
        <v>154.69999999999999</v>
      </c>
      <c r="F401" s="51"/>
      <c r="G401" s="32">
        <f t="shared" si="21"/>
        <v>0</v>
      </c>
      <c r="I401" s="53">
        <v>221</v>
      </c>
      <c r="J401" s="27">
        <f t="shared" si="20"/>
        <v>154.69999999999999</v>
      </c>
      <c r="K401" s="27"/>
    </row>
    <row r="402" spans="1:11" x14ac:dyDescent="0.45">
      <c r="A402" s="50" t="s">
        <v>358</v>
      </c>
      <c r="B402" s="51" t="s">
        <v>562</v>
      </c>
      <c r="C402" s="52" t="s">
        <v>359</v>
      </c>
      <c r="D402" s="51" t="s">
        <v>674</v>
      </c>
      <c r="E402" s="97">
        <f t="shared" si="22"/>
        <v>143.5</v>
      </c>
      <c r="F402" s="51"/>
      <c r="G402" s="32">
        <f t="shared" si="21"/>
        <v>0</v>
      </c>
      <c r="I402" s="53">
        <v>205</v>
      </c>
      <c r="J402" s="27">
        <f t="shared" si="20"/>
        <v>143.5</v>
      </c>
      <c r="K402" s="27"/>
    </row>
    <row r="403" spans="1:11" x14ac:dyDescent="0.45">
      <c r="A403" s="50" t="s">
        <v>362</v>
      </c>
      <c r="B403" s="51" t="s">
        <v>34</v>
      </c>
      <c r="C403" s="52" t="s">
        <v>363</v>
      </c>
      <c r="D403" s="51" t="s">
        <v>487</v>
      </c>
      <c r="E403" s="97">
        <f t="shared" si="22"/>
        <v>220.5</v>
      </c>
      <c r="F403" s="51"/>
      <c r="G403" s="32">
        <f t="shared" si="21"/>
        <v>0</v>
      </c>
      <c r="I403" s="53">
        <v>315</v>
      </c>
      <c r="J403" s="27">
        <f t="shared" si="20"/>
        <v>220.5</v>
      </c>
      <c r="K403" s="27"/>
    </row>
    <row r="404" spans="1:11" x14ac:dyDescent="0.45">
      <c r="A404" s="50" t="s">
        <v>360</v>
      </c>
      <c r="B404" s="51" t="s">
        <v>34</v>
      </c>
      <c r="C404" s="52" t="s">
        <v>361</v>
      </c>
      <c r="D404" s="51" t="s">
        <v>487</v>
      </c>
      <c r="E404" s="97">
        <f t="shared" si="22"/>
        <v>220.5</v>
      </c>
      <c r="F404" s="51"/>
      <c r="G404" s="32">
        <f t="shared" si="21"/>
        <v>0</v>
      </c>
      <c r="I404" s="53">
        <v>315</v>
      </c>
      <c r="J404" s="27">
        <f t="shared" si="20"/>
        <v>220.5</v>
      </c>
      <c r="K404" s="27"/>
    </row>
    <row r="405" spans="1:11" x14ac:dyDescent="0.45">
      <c r="A405" s="50" t="s">
        <v>364</v>
      </c>
      <c r="B405" s="51" t="s">
        <v>37</v>
      </c>
      <c r="C405" s="52" t="s">
        <v>365</v>
      </c>
      <c r="D405" s="51" t="s">
        <v>488</v>
      </c>
      <c r="E405" s="97">
        <f t="shared" si="22"/>
        <v>117.6</v>
      </c>
      <c r="F405" s="51"/>
      <c r="G405" s="32">
        <f t="shared" si="21"/>
        <v>0</v>
      </c>
      <c r="I405" s="53">
        <v>168</v>
      </c>
      <c r="J405" s="27">
        <f t="shared" si="20"/>
        <v>117.6</v>
      </c>
      <c r="K405" s="27"/>
    </row>
    <row r="406" spans="1:11" x14ac:dyDescent="0.45">
      <c r="A406" s="50" t="s">
        <v>366</v>
      </c>
      <c r="B406" s="51" t="s">
        <v>64</v>
      </c>
      <c r="C406" s="52" t="s">
        <v>367</v>
      </c>
      <c r="D406" s="51" t="s">
        <v>675</v>
      </c>
      <c r="E406" s="97">
        <f t="shared" si="22"/>
        <v>107.1</v>
      </c>
      <c r="F406" s="51"/>
      <c r="G406" s="32">
        <f t="shared" si="21"/>
        <v>0</v>
      </c>
      <c r="I406" s="53">
        <v>153</v>
      </c>
      <c r="J406" s="27">
        <f t="shared" si="20"/>
        <v>107.1</v>
      </c>
      <c r="K406" s="27"/>
    </row>
    <row r="407" spans="1:11" x14ac:dyDescent="0.45">
      <c r="A407" s="50" t="s">
        <v>707</v>
      </c>
      <c r="B407" s="51" t="s">
        <v>34</v>
      </c>
      <c r="C407" s="52" t="s">
        <v>368</v>
      </c>
      <c r="D407" s="51" t="s">
        <v>673</v>
      </c>
      <c r="E407" s="97">
        <f t="shared" si="22"/>
        <v>154.69999999999999</v>
      </c>
      <c r="F407" s="51"/>
      <c r="G407" s="32">
        <f t="shared" si="21"/>
        <v>0</v>
      </c>
      <c r="I407" s="53">
        <v>221</v>
      </c>
      <c r="J407" s="27">
        <f t="shared" si="20"/>
        <v>154.69999999999999</v>
      </c>
      <c r="K407" s="27"/>
    </row>
    <row r="408" spans="1:11" x14ac:dyDescent="0.45">
      <c r="A408" s="50" t="s">
        <v>708</v>
      </c>
      <c r="B408" s="51" t="s">
        <v>45</v>
      </c>
      <c r="C408" s="52" t="s">
        <v>369</v>
      </c>
      <c r="D408" s="51" t="s">
        <v>676</v>
      </c>
      <c r="E408" s="97">
        <f t="shared" si="22"/>
        <v>143.5</v>
      </c>
      <c r="F408" s="51"/>
      <c r="G408" s="32">
        <f t="shared" si="21"/>
        <v>0</v>
      </c>
      <c r="I408" s="53">
        <v>205</v>
      </c>
      <c r="J408" s="27">
        <f t="shared" si="20"/>
        <v>143.5</v>
      </c>
      <c r="K408" s="27"/>
    </row>
    <row r="409" spans="1:11" x14ac:dyDescent="0.45">
      <c r="A409" s="50" t="s">
        <v>709</v>
      </c>
      <c r="B409" s="51" t="s">
        <v>25</v>
      </c>
      <c r="C409" s="52" t="s">
        <v>370</v>
      </c>
      <c r="D409" s="51" t="s">
        <v>677</v>
      </c>
      <c r="E409" s="97">
        <f t="shared" si="22"/>
        <v>132.29999999999998</v>
      </c>
      <c r="F409" s="51"/>
      <c r="G409" s="32">
        <f t="shared" si="21"/>
        <v>0</v>
      </c>
      <c r="I409" s="53">
        <v>189</v>
      </c>
      <c r="J409" s="27">
        <f t="shared" si="20"/>
        <v>132.29999999999998</v>
      </c>
      <c r="K409" s="27"/>
    </row>
    <row r="410" spans="1:11" x14ac:dyDescent="0.45">
      <c r="A410" s="50" t="s">
        <v>371</v>
      </c>
      <c r="B410" s="51" t="s">
        <v>37</v>
      </c>
      <c r="C410" s="52" t="s">
        <v>372</v>
      </c>
      <c r="D410" s="51" t="s">
        <v>678</v>
      </c>
      <c r="E410" s="97">
        <f t="shared" si="22"/>
        <v>125.3</v>
      </c>
      <c r="F410" s="51"/>
      <c r="G410" s="32">
        <f t="shared" si="21"/>
        <v>0</v>
      </c>
      <c r="I410" s="53">
        <v>179</v>
      </c>
      <c r="J410" s="27">
        <f t="shared" si="20"/>
        <v>125.3</v>
      </c>
      <c r="K410" s="27"/>
    </row>
    <row r="411" spans="1:11" x14ac:dyDescent="0.45">
      <c r="A411" s="50" t="s">
        <v>373</v>
      </c>
      <c r="B411" s="51" t="s">
        <v>25</v>
      </c>
      <c r="C411" s="52" t="s">
        <v>374</v>
      </c>
      <c r="D411" s="51" t="s">
        <v>679</v>
      </c>
      <c r="E411" s="97">
        <f t="shared" si="22"/>
        <v>117.6</v>
      </c>
      <c r="F411" s="51"/>
      <c r="G411" s="32">
        <f t="shared" si="21"/>
        <v>0</v>
      </c>
      <c r="I411" s="53">
        <v>168</v>
      </c>
      <c r="J411" s="27">
        <f t="shared" si="20"/>
        <v>117.6</v>
      </c>
      <c r="K411" s="27"/>
    </row>
    <row r="412" spans="1:11" x14ac:dyDescent="0.45">
      <c r="A412" s="48" t="s">
        <v>1055</v>
      </c>
      <c r="B412" s="48"/>
      <c r="C412" s="48"/>
      <c r="D412" s="48"/>
      <c r="E412" s="48"/>
      <c r="F412" s="49"/>
      <c r="G412" s="49"/>
      <c r="I412" s="49"/>
      <c r="J412" s="27">
        <f t="shared" si="20"/>
        <v>0</v>
      </c>
      <c r="K412" s="27"/>
    </row>
    <row r="413" spans="1:11" x14ac:dyDescent="0.45">
      <c r="A413" s="58" t="s">
        <v>524</v>
      </c>
      <c r="B413" s="51" t="s">
        <v>527</v>
      </c>
      <c r="C413" s="59" t="s">
        <v>523</v>
      </c>
      <c r="D413" s="60" t="s">
        <v>525</v>
      </c>
      <c r="E413" s="97">
        <f t="shared" si="22"/>
        <v>195.29999999999998</v>
      </c>
      <c r="F413" s="60"/>
      <c r="G413" s="32">
        <f t="shared" si="21"/>
        <v>0</v>
      </c>
      <c r="I413" s="53">
        <v>279</v>
      </c>
      <c r="J413" s="27">
        <f t="shared" si="20"/>
        <v>195.29999999999998</v>
      </c>
      <c r="K413" s="27"/>
    </row>
    <row r="414" spans="1:11" x14ac:dyDescent="0.45">
      <c r="A414" s="40" t="s">
        <v>526</v>
      </c>
      <c r="B414" s="51" t="s">
        <v>527</v>
      </c>
      <c r="C414" s="41" t="s">
        <v>528</v>
      </c>
      <c r="D414" s="42" t="s">
        <v>525</v>
      </c>
      <c r="E414" s="97">
        <f t="shared" si="22"/>
        <v>195.29999999999998</v>
      </c>
      <c r="F414" s="51"/>
      <c r="G414" s="32">
        <f t="shared" si="21"/>
        <v>0</v>
      </c>
      <c r="I414" s="53">
        <v>279</v>
      </c>
      <c r="J414" s="27">
        <f t="shared" si="20"/>
        <v>195.29999999999998</v>
      </c>
      <c r="K414" s="27"/>
    </row>
    <row r="415" spans="1:11" x14ac:dyDescent="0.45">
      <c r="A415" s="50" t="s">
        <v>607</v>
      </c>
      <c r="B415" s="51" t="s">
        <v>375</v>
      </c>
      <c r="C415" s="52" t="s">
        <v>376</v>
      </c>
      <c r="D415" s="51" t="s">
        <v>680</v>
      </c>
      <c r="E415" s="97">
        <f t="shared" si="22"/>
        <v>331.09999999999997</v>
      </c>
      <c r="F415" s="51"/>
      <c r="G415" s="32">
        <f t="shared" si="21"/>
        <v>0</v>
      </c>
      <c r="I415" s="53">
        <v>473</v>
      </c>
      <c r="J415" s="27">
        <f t="shared" si="20"/>
        <v>331.09999999999997</v>
      </c>
      <c r="K415" s="27"/>
    </row>
    <row r="416" spans="1:11" x14ac:dyDescent="0.45">
      <c r="A416" s="50" t="s">
        <v>606</v>
      </c>
      <c r="B416" s="51" t="s">
        <v>375</v>
      </c>
      <c r="C416" s="52" t="s">
        <v>377</v>
      </c>
      <c r="D416" s="51" t="s">
        <v>680</v>
      </c>
      <c r="E416" s="97">
        <f t="shared" si="22"/>
        <v>331.09999999999997</v>
      </c>
      <c r="F416" s="51"/>
      <c r="G416" s="32">
        <f t="shared" si="21"/>
        <v>0</v>
      </c>
      <c r="I416" s="53">
        <v>473</v>
      </c>
      <c r="J416" s="27">
        <f t="shared" si="20"/>
        <v>331.09999999999997</v>
      </c>
      <c r="K416" s="27"/>
    </row>
    <row r="417" spans="1:11" x14ac:dyDescent="0.45">
      <c r="A417" s="50" t="s">
        <v>378</v>
      </c>
      <c r="B417" s="51" t="s">
        <v>375</v>
      </c>
      <c r="C417" s="52" t="s">
        <v>379</v>
      </c>
      <c r="D417" s="51" t="s">
        <v>680</v>
      </c>
      <c r="E417" s="97">
        <f t="shared" si="22"/>
        <v>349.29999999999995</v>
      </c>
      <c r="F417" s="51"/>
      <c r="G417" s="32">
        <f t="shared" si="21"/>
        <v>0</v>
      </c>
      <c r="I417" s="53">
        <v>499</v>
      </c>
      <c r="J417" s="27">
        <f t="shared" si="20"/>
        <v>349.29999999999995</v>
      </c>
      <c r="K417" s="27"/>
    </row>
    <row r="418" spans="1:11" x14ac:dyDescent="0.45">
      <c r="A418" s="50" t="s">
        <v>609</v>
      </c>
      <c r="B418" s="51" t="s">
        <v>380</v>
      </c>
      <c r="C418" s="52" t="s">
        <v>381</v>
      </c>
      <c r="D418" s="51" t="s">
        <v>681</v>
      </c>
      <c r="E418" s="97">
        <f t="shared" si="22"/>
        <v>357</v>
      </c>
      <c r="F418" s="51"/>
      <c r="G418" s="32">
        <f t="shared" si="21"/>
        <v>0</v>
      </c>
      <c r="I418" s="53">
        <v>510</v>
      </c>
      <c r="J418" s="27">
        <f t="shared" si="20"/>
        <v>357</v>
      </c>
      <c r="K418" s="27"/>
    </row>
    <row r="419" spans="1:11" x14ac:dyDescent="0.45">
      <c r="A419" s="50" t="s">
        <v>608</v>
      </c>
      <c r="B419" s="51" t="s">
        <v>380</v>
      </c>
      <c r="C419" s="52" t="s">
        <v>382</v>
      </c>
      <c r="D419" s="51" t="s">
        <v>681</v>
      </c>
      <c r="E419" s="97">
        <f t="shared" si="22"/>
        <v>357</v>
      </c>
      <c r="F419" s="51"/>
      <c r="G419" s="32">
        <f t="shared" si="21"/>
        <v>0</v>
      </c>
      <c r="I419" s="53">
        <v>510</v>
      </c>
      <c r="J419" s="27">
        <f t="shared" si="20"/>
        <v>357</v>
      </c>
      <c r="K419" s="27"/>
    </row>
    <row r="420" spans="1:11" x14ac:dyDescent="0.45">
      <c r="A420" s="50" t="s">
        <v>383</v>
      </c>
      <c r="B420" s="51" t="s">
        <v>380</v>
      </c>
      <c r="C420" s="52" t="s">
        <v>384</v>
      </c>
      <c r="D420" s="51" t="s">
        <v>681</v>
      </c>
      <c r="E420" s="97">
        <f t="shared" si="22"/>
        <v>375.2</v>
      </c>
      <c r="F420" s="51"/>
      <c r="G420" s="32">
        <f t="shared" si="21"/>
        <v>0</v>
      </c>
      <c r="I420" s="53">
        <v>536</v>
      </c>
      <c r="J420" s="27">
        <f t="shared" si="20"/>
        <v>375.2</v>
      </c>
      <c r="K420" s="27"/>
    </row>
    <row r="421" spans="1:11" x14ac:dyDescent="0.45">
      <c r="A421" s="48" t="s">
        <v>1056</v>
      </c>
      <c r="B421" s="48"/>
      <c r="C421" s="48"/>
      <c r="D421" s="48"/>
      <c r="E421" s="48"/>
      <c r="F421" s="49"/>
      <c r="G421" s="49"/>
      <c r="I421" s="49"/>
      <c r="J421" s="27">
        <f t="shared" si="20"/>
        <v>0</v>
      </c>
      <c r="K421" s="27"/>
    </row>
    <row r="422" spans="1:11" x14ac:dyDescent="0.45">
      <c r="A422" s="50" t="s">
        <v>385</v>
      </c>
      <c r="B422" s="51" t="s">
        <v>386</v>
      </c>
      <c r="C422" s="52" t="s">
        <v>387</v>
      </c>
      <c r="D422" s="51" t="s">
        <v>485</v>
      </c>
      <c r="E422" s="97">
        <f t="shared" si="22"/>
        <v>287</v>
      </c>
      <c r="F422" s="51"/>
      <c r="G422" s="32">
        <f t="shared" si="21"/>
        <v>0</v>
      </c>
      <c r="I422" s="53">
        <v>410</v>
      </c>
      <c r="J422" s="27">
        <f t="shared" si="20"/>
        <v>287</v>
      </c>
      <c r="K422" s="27"/>
    </row>
    <row r="423" spans="1:11" x14ac:dyDescent="0.45">
      <c r="A423" s="50" t="s">
        <v>388</v>
      </c>
      <c r="B423" s="51" t="s">
        <v>386</v>
      </c>
      <c r="C423" s="52" t="s">
        <v>389</v>
      </c>
      <c r="D423" s="51" t="s">
        <v>485</v>
      </c>
      <c r="E423" s="97">
        <f t="shared" si="22"/>
        <v>287</v>
      </c>
      <c r="F423" s="51"/>
      <c r="G423" s="32">
        <f t="shared" si="21"/>
        <v>0</v>
      </c>
      <c r="I423" s="53">
        <v>410</v>
      </c>
      <c r="J423" s="27">
        <f t="shared" si="20"/>
        <v>287</v>
      </c>
      <c r="K423" s="27"/>
    </row>
    <row r="424" spans="1:11" x14ac:dyDescent="0.45">
      <c r="A424" s="50" t="s">
        <v>391</v>
      </c>
      <c r="B424" s="51" t="s">
        <v>190</v>
      </c>
      <c r="C424" s="52" t="s">
        <v>392</v>
      </c>
      <c r="D424" s="51" t="s">
        <v>682</v>
      </c>
      <c r="E424" s="97">
        <f t="shared" si="22"/>
        <v>275.79999999999995</v>
      </c>
      <c r="F424" s="51"/>
      <c r="G424" s="32">
        <f t="shared" si="21"/>
        <v>0</v>
      </c>
      <c r="I424" s="53">
        <v>394</v>
      </c>
      <c r="J424" s="27">
        <f t="shared" si="20"/>
        <v>275.79999999999995</v>
      </c>
      <c r="K424" s="27"/>
    </row>
    <row r="425" spans="1:11" x14ac:dyDescent="0.45">
      <c r="A425" s="50" t="s">
        <v>798</v>
      </c>
      <c r="B425" s="51" t="s">
        <v>28</v>
      </c>
      <c r="C425" s="52" t="s">
        <v>390</v>
      </c>
      <c r="D425" s="51" t="s">
        <v>682</v>
      </c>
      <c r="E425" s="97">
        <f t="shared" si="22"/>
        <v>275.79999999999995</v>
      </c>
      <c r="F425" s="51"/>
      <c r="G425" s="32">
        <f t="shared" si="21"/>
        <v>0</v>
      </c>
      <c r="I425" s="53">
        <v>394</v>
      </c>
      <c r="J425" s="27">
        <f t="shared" si="20"/>
        <v>275.79999999999995</v>
      </c>
      <c r="K425" s="27"/>
    </row>
    <row r="426" spans="1:11" x14ac:dyDescent="0.45">
      <c r="A426" s="50" t="s">
        <v>393</v>
      </c>
      <c r="B426" s="51" t="s">
        <v>394</v>
      </c>
      <c r="C426" s="52" t="s">
        <v>395</v>
      </c>
      <c r="D426" s="51" t="s">
        <v>683</v>
      </c>
      <c r="E426" s="97">
        <f t="shared" si="22"/>
        <v>257.59999999999997</v>
      </c>
      <c r="F426" s="51"/>
      <c r="G426" s="32">
        <f t="shared" si="21"/>
        <v>0</v>
      </c>
      <c r="I426" s="53">
        <v>368</v>
      </c>
      <c r="J426" s="27">
        <f t="shared" si="20"/>
        <v>257.59999999999997</v>
      </c>
      <c r="K426" s="27"/>
    </row>
    <row r="427" spans="1:11" x14ac:dyDescent="0.45">
      <c r="A427" s="50" t="s">
        <v>396</v>
      </c>
      <c r="B427" s="51" t="s">
        <v>397</v>
      </c>
      <c r="C427" s="52" t="s">
        <v>398</v>
      </c>
      <c r="D427" s="51" t="s">
        <v>684</v>
      </c>
      <c r="E427" s="97">
        <f t="shared" si="22"/>
        <v>294</v>
      </c>
      <c r="F427" s="51"/>
      <c r="G427" s="32">
        <f t="shared" si="21"/>
        <v>0</v>
      </c>
      <c r="I427" s="53">
        <v>420</v>
      </c>
      <c r="J427" s="27">
        <f t="shared" si="20"/>
        <v>294</v>
      </c>
      <c r="K427" s="27"/>
    </row>
    <row r="428" spans="1:11" x14ac:dyDescent="0.45">
      <c r="A428" s="50" t="s">
        <v>399</v>
      </c>
      <c r="B428" s="51" t="s">
        <v>394</v>
      </c>
      <c r="C428" s="52" t="s">
        <v>400</v>
      </c>
      <c r="D428" s="51" t="s">
        <v>685</v>
      </c>
      <c r="E428" s="97">
        <f t="shared" si="22"/>
        <v>257.59999999999997</v>
      </c>
      <c r="F428" s="51"/>
      <c r="G428" s="32">
        <f t="shared" si="21"/>
        <v>0</v>
      </c>
      <c r="I428" s="53">
        <v>368</v>
      </c>
      <c r="J428" s="27">
        <f t="shared" si="20"/>
        <v>257.59999999999997</v>
      </c>
      <c r="K428" s="27"/>
    </row>
    <row r="429" spans="1:11" x14ac:dyDescent="0.45">
      <c r="A429" s="50" t="s">
        <v>401</v>
      </c>
      <c r="B429" s="51" t="s">
        <v>163</v>
      </c>
      <c r="C429" s="52" t="s">
        <v>402</v>
      </c>
      <c r="D429" s="51" t="s">
        <v>685</v>
      </c>
      <c r="E429" s="97">
        <f t="shared" si="22"/>
        <v>239.39999999999998</v>
      </c>
      <c r="F429" s="51"/>
      <c r="G429" s="32">
        <f t="shared" si="21"/>
        <v>0</v>
      </c>
      <c r="I429" s="53">
        <v>342</v>
      </c>
      <c r="J429" s="27">
        <f t="shared" si="20"/>
        <v>239.39999999999998</v>
      </c>
      <c r="K429" s="27"/>
    </row>
    <row r="430" spans="1:11" x14ac:dyDescent="0.45">
      <c r="A430" s="50" t="s">
        <v>403</v>
      </c>
      <c r="B430" s="51" t="s">
        <v>397</v>
      </c>
      <c r="C430" s="52" t="s">
        <v>404</v>
      </c>
      <c r="D430" s="51" t="s">
        <v>686</v>
      </c>
      <c r="E430" s="97">
        <f t="shared" si="22"/>
        <v>305.2</v>
      </c>
      <c r="F430" s="51"/>
      <c r="G430" s="32">
        <f t="shared" si="21"/>
        <v>0</v>
      </c>
      <c r="I430" s="53">
        <v>436</v>
      </c>
      <c r="J430" s="27">
        <f t="shared" si="20"/>
        <v>305.2</v>
      </c>
      <c r="K430" s="27"/>
    </row>
    <row r="431" spans="1:11" x14ac:dyDescent="0.45">
      <c r="A431" s="50" t="s">
        <v>405</v>
      </c>
      <c r="B431" s="51" t="s">
        <v>31</v>
      </c>
      <c r="C431" s="52" t="s">
        <v>406</v>
      </c>
      <c r="D431" s="51" t="s">
        <v>489</v>
      </c>
      <c r="E431" s="97">
        <f t="shared" si="22"/>
        <v>239.39999999999998</v>
      </c>
      <c r="F431" s="51"/>
      <c r="G431" s="32">
        <f t="shared" si="21"/>
        <v>0</v>
      </c>
      <c r="I431" s="53">
        <v>342</v>
      </c>
      <c r="J431" s="27">
        <f t="shared" si="20"/>
        <v>239.39999999999998</v>
      </c>
      <c r="K431" s="27"/>
    </row>
    <row r="432" spans="1:11" x14ac:dyDescent="0.45">
      <c r="A432" s="50" t="s">
        <v>407</v>
      </c>
      <c r="B432" s="51" t="s">
        <v>19</v>
      </c>
      <c r="C432" s="52" t="s">
        <v>408</v>
      </c>
      <c r="D432" s="51" t="s">
        <v>687</v>
      </c>
      <c r="E432" s="97">
        <f t="shared" si="22"/>
        <v>275.79999999999995</v>
      </c>
      <c r="F432" s="51"/>
      <c r="G432" s="32">
        <f t="shared" si="21"/>
        <v>0</v>
      </c>
      <c r="I432" s="53">
        <v>394</v>
      </c>
      <c r="J432" s="27">
        <f t="shared" si="20"/>
        <v>275.79999999999995</v>
      </c>
      <c r="K432" s="27"/>
    </row>
    <row r="433" spans="1:11" x14ac:dyDescent="0.45">
      <c r="A433" s="50" t="s">
        <v>531</v>
      </c>
      <c r="B433" s="51" t="s">
        <v>710</v>
      </c>
      <c r="C433" s="38" t="s">
        <v>529</v>
      </c>
      <c r="D433" s="51" t="s">
        <v>688</v>
      </c>
      <c r="E433" s="97">
        <f t="shared" si="22"/>
        <v>287</v>
      </c>
      <c r="F433" s="51"/>
      <c r="G433" s="32">
        <f t="shared" si="21"/>
        <v>0</v>
      </c>
      <c r="I433" s="53">
        <v>410</v>
      </c>
      <c r="J433" s="27">
        <f t="shared" si="20"/>
        <v>287</v>
      </c>
      <c r="K433" s="27"/>
    </row>
    <row r="434" spans="1:11" x14ac:dyDescent="0.45">
      <c r="A434" s="50" t="s">
        <v>532</v>
      </c>
      <c r="B434" s="51" t="s">
        <v>711</v>
      </c>
      <c r="C434" s="38" t="s">
        <v>530</v>
      </c>
      <c r="D434" s="51" t="s">
        <v>533</v>
      </c>
      <c r="E434" s="97">
        <f t="shared" si="22"/>
        <v>224.7</v>
      </c>
      <c r="F434" s="51"/>
      <c r="G434" s="32">
        <f t="shared" si="21"/>
        <v>0</v>
      </c>
      <c r="I434" s="53">
        <v>321</v>
      </c>
      <c r="J434" s="27">
        <f t="shared" si="20"/>
        <v>224.7</v>
      </c>
      <c r="K434" s="27"/>
    </row>
    <row r="435" spans="1:11" x14ac:dyDescent="0.45">
      <c r="A435" s="50" t="s">
        <v>354</v>
      </c>
      <c r="B435" s="51" t="s">
        <v>19</v>
      </c>
      <c r="C435" s="52" t="s">
        <v>355</v>
      </c>
      <c r="D435" s="51" t="s">
        <v>672</v>
      </c>
      <c r="E435" s="97">
        <f t="shared" si="22"/>
        <v>334.59999999999997</v>
      </c>
      <c r="F435" s="51"/>
      <c r="G435" s="32">
        <f t="shared" si="21"/>
        <v>0</v>
      </c>
      <c r="I435" s="53">
        <v>478</v>
      </c>
      <c r="J435" s="27">
        <f t="shared" si="20"/>
        <v>334.59999999999997</v>
      </c>
      <c r="K435" s="27"/>
    </row>
    <row r="436" spans="1:11" x14ac:dyDescent="0.45">
      <c r="A436" s="50" t="s">
        <v>776</v>
      </c>
      <c r="B436" s="43" t="s">
        <v>163</v>
      </c>
      <c r="C436" s="38" t="s">
        <v>775</v>
      </c>
      <c r="D436" s="39" t="s">
        <v>777</v>
      </c>
      <c r="E436" s="97">
        <f t="shared" si="22"/>
        <v>448.7</v>
      </c>
      <c r="F436" s="51"/>
      <c r="G436" s="32">
        <f t="shared" si="21"/>
        <v>0</v>
      </c>
      <c r="I436" s="53">
        <v>641</v>
      </c>
      <c r="J436" s="27">
        <f t="shared" si="20"/>
        <v>448.7</v>
      </c>
      <c r="K436" s="27"/>
    </row>
    <row r="437" spans="1:11" x14ac:dyDescent="0.45">
      <c r="A437" s="48" t="s">
        <v>1057</v>
      </c>
      <c r="B437" s="48"/>
      <c r="C437" s="48"/>
      <c r="D437" s="48"/>
      <c r="E437" s="48"/>
      <c r="F437" s="49"/>
      <c r="G437" s="49"/>
      <c r="I437" s="49"/>
      <c r="J437" s="27">
        <f t="shared" si="20"/>
        <v>0</v>
      </c>
      <c r="K437" s="27"/>
    </row>
    <row r="438" spans="1:11" x14ac:dyDescent="0.45">
      <c r="A438" s="50" t="s">
        <v>409</v>
      </c>
      <c r="B438" s="51" t="s">
        <v>45</v>
      </c>
      <c r="C438" s="52" t="s">
        <v>534</v>
      </c>
      <c r="D438" s="51" t="s">
        <v>689</v>
      </c>
      <c r="E438" s="97">
        <f t="shared" si="22"/>
        <v>95.899999999999991</v>
      </c>
      <c r="F438" s="51"/>
      <c r="G438" s="32">
        <f t="shared" si="21"/>
        <v>0</v>
      </c>
      <c r="I438" s="53">
        <v>137</v>
      </c>
      <c r="J438" s="27">
        <f t="shared" si="20"/>
        <v>95.899999999999991</v>
      </c>
      <c r="K438" s="27"/>
    </row>
    <row r="439" spans="1:11" x14ac:dyDescent="0.45">
      <c r="A439" s="50" t="s">
        <v>410</v>
      </c>
      <c r="B439" s="51" t="s">
        <v>45</v>
      </c>
      <c r="C439" s="52" t="s">
        <v>535</v>
      </c>
      <c r="D439" s="51" t="s">
        <v>690</v>
      </c>
      <c r="E439" s="97">
        <f t="shared" si="22"/>
        <v>125.3</v>
      </c>
      <c r="F439" s="51"/>
      <c r="G439" s="32">
        <f t="shared" si="21"/>
        <v>0</v>
      </c>
      <c r="I439" s="53">
        <v>179</v>
      </c>
      <c r="J439" s="27">
        <f t="shared" si="20"/>
        <v>125.3</v>
      </c>
      <c r="K439" s="27"/>
    </row>
    <row r="440" spans="1:11" x14ac:dyDescent="0.45">
      <c r="A440" s="50" t="s">
        <v>411</v>
      </c>
      <c r="B440" s="51" t="s">
        <v>115</v>
      </c>
      <c r="C440" s="52" t="s">
        <v>536</v>
      </c>
      <c r="D440" s="51" t="s">
        <v>691</v>
      </c>
      <c r="E440" s="97">
        <f t="shared" si="22"/>
        <v>128.79999999999998</v>
      </c>
      <c r="F440" s="51"/>
      <c r="G440" s="32">
        <f t="shared" si="21"/>
        <v>0</v>
      </c>
      <c r="I440" s="53">
        <v>184</v>
      </c>
      <c r="J440" s="27">
        <f t="shared" si="20"/>
        <v>128.79999999999998</v>
      </c>
      <c r="K440" s="27"/>
    </row>
    <row r="441" spans="1:11" x14ac:dyDescent="0.45">
      <c r="A441" s="50" t="s">
        <v>412</v>
      </c>
      <c r="B441" s="51" t="s">
        <v>115</v>
      </c>
      <c r="C441" s="52" t="s">
        <v>537</v>
      </c>
      <c r="D441" s="51" t="s">
        <v>692</v>
      </c>
      <c r="E441" s="97">
        <f t="shared" si="22"/>
        <v>143.5</v>
      </c>
      <c r="F441" s="51"/>
      <c r="G441" s="32">
        <f t="shared" si="21"/>
        <v>0</v>
      </c>
      <c r="I441" s="53">
        <v>205</v>
      </c>
      <c r="J441" s="27">
        <f t="shared" si="20"/>
        <v>143.5</v>
      </c>
      <c r="K441" s="27"/>
    </row>
    <row r="442" spans="1:11" x14ac:dyDescent="0.45">
      <c r="A442" s="50" t="s">
        <v>413</v>
      </c>
      <c r="B442" s="51" t="s">
        <v>53</v>
      </c>
      <c r="C442" s="52" t="s">
        <v>538</v>
      </c>
      <c r="D442" s="51" t="s">
        <v>693</v>
      </c>
      <c r="E442" s="97">
        <f t="shared" si="22"/>
        <v>128.79999999999998</v>
      </c>
      <c r="F442" s="51"/>
      <c r="G442" s="32">
        <f t="shared" si="21"/>
        <v>0</v>
      </c>
      <c r="I442" s="53">
        <v>184</v>
      </c>
      <c r="J442" s="27">
        <f t="shared" si="20"/>
        <v>128.79999999999998</v>
      </c>
      <c r="K442" s="27"/>
    </row>
    <row r="443" spans="1:11" x14ac:dyDescent="0.45">
      <c r="A443" s="50" t="s">
        <v>414</v>
      </c>
      <c r="B443" s="51" t="s">
        <v>386</v>
      </c>
      <c r="C443" s="52" t="s">
        <v>538</v>
      </c>
      <c r="D443" s="51" t="s">
        <v>694</v>
      </c>
      <c r="E443" s="97">
        <f t="shared" si="22"/>
        <v>151.19999999999999</v>
      </c>
      <c r="F443" s="51"/>
      <c r="G443" s="32">
        <f t="shared" si="21"/>
        <v>0</v>
      </c>
      <c r="I443" s="53">
        <v>216</v>
      </c>
      <c r="J443" s="27">
        <f t="shared" si="20"/>
        <v>151.19999999999999</v>
      </c>
      <c r="K443" s="27"/>
    </row>
    <row r="444" spans="1:11" x14ac:dyDescent="0.45">
      <c r="A444" s="50" t="s">
        <v>415</v>
      </c>
      <c r="B444" s="51" t="s">
        <v>416</v>
      </c>
      <c r="C444" s="52" t="s">
        <v>539</v>
      </c>
      <c r="D444" s="51" t="s">
        <v>695</v>
      </c>
      <c r="E444" s="97">
        <f t="shared" si="22"/>
        <v>158.19999999999999</v>
      </c>
      <c r="F444" s="51"/>
      <c r="G444" s="32">
        <f t="shared" si="21"/>
        <v>0</v>
      </c>
      <c r="I444" s="53">
        <v>226</v>
      </c>
      <c r="J444" s="27">
        <f t="shared" si="20"/>
        <v>158.19999999999999</v>
      </c>
      <c r="K444" s="27"/>
    </row>
    <row r="445" spans="1:11" x14ac:dyDescent="0.45">
      <c r="A445" s="50" t="s">
        <v>417</v>
      </c>
      <c r="B445" s="51" t="s">
        <v>418</v>
      </c>
      <c r="C445" s="52" t="s">
        <v>540</v>
      </c>
      <c r="D445" s="51" t="s">
        <v>696</v>
      </c>
      <c r="E445" s="97">
        <f t="shared" si="22"/>
        <v>158.19999999999999</v>
      </c>
      <c r="F445" s="51"/>
      <c r="G445" s="32">
        <f t="shared" si="21"/>
        <v>0</v>
      </c>
      <c r="I445" s="53">
        <v>226</v>
      </c>
      <c r="J445" s="27">
        <f t="shared" si="20"/>
        <v>158.19999999999999</v>
      </c>
      <c r="K445" s="27"/>
    </row>
    <row r="446" spans="1:11" x14ac:dyDescent="0.45">
      <c r="A446" s="48" t="s">
        <v>1058</v>
      </c>
      <c r="B446" s="48"/>
      <c r="C446" s="48"/>
      <c r="D446" s="48"/>
      <c r="E446" s="48"/>
      <c r="F446" s="49"/>
      <c r="G446" s="49"/>
      <c r="I446" s="49"/>
      <c r="J446" s="27">
        <f t="shared" ref="J446:J485" si="23">SUM(I446*0.7)</f>
        <v>0</v>
      </c>
      <c r="K446" s="27"/>
    </row>
    <row r="447" spans="1:11" x14ac:dyDescent="0.45">
      <c r="A447" s="50" t="s">
        <v>581</v>
      </c>
      <c r="B447" s="51" t="s">
        <v>77</v>
      </c>
      <c r="C447" s="52" t="s">
        <v>594</v>
      </c>
      <c r="D447" s="51" t="s">
        <v>700</v>
      </c>
      <c r="E447" s="97">
        <f t="shared" ref="E447:E485" si="24">SUM(J447)</f>
        <v>191.1</v>
      </c>
      <c r="F447" s="51"/>
      <c r="G447" s="32">
        <f t="shared" si="21"/>
        <v>0</v>
      </c>
      <c r="I447" s="53">
        <v>273</v>
      </c>
      <c r="J447" s="27">
        <f t="shared" si="23"/>
        <v>191.1</v>
      </c>
      <c r="K447" s="27"/>
    </row>
    <row r="448" spans="1:11" x14ac:dyDescent="0.45">
      <c r="A448" s="50" t="s">
        <v>582</v>
      </c>
      <c r="B448" s="51" t="s">
        <v>583</v>
      </c>
      <c r="C448" s="52" t="s">
        <v>595</v>
      </c>
      <c r="D448" s="51" t="s">
        <v>485</v>
      </c>
      <c r="E448" s="97">
        <f t="shared" si="24"/>
        <v>231.7</v>
      </c>
      <c r="F448" s="51"/>
      <c r="G448" s="32">
        <f t="shared" si="21"/>
        <v>0</v>
      </c>
      <c r="I448" s="53">
        <v>331</v>
      </c>
      <c r="J448" s="27">
        <f t="shared" si="23"/>
        <v>231.7</v>
      </c>
      <c r="K448" s="27"/>
    </row>
    <row r="449" spans="1:11" x14ac:dyDescent="0.45">
      <c r="A449" s="50" t="s">
        <v>584</v>
      </c>
      <c r="B449" s="51" t="s">
        <v>28</v>
      </c>
      <c r="C449" s="52" t="s">
        <v>596</v>
      </c>
      <c r="D449" s="51" t="s">
        <v>701</v>
      </c>
      <c r="E449" s="97">
        <f t="shared" si="24"/>
        <v>213.5</v>
      </c>
      <c r="F449" s="51"/>
      <c r="G449" s="32">
        <f t="shared" si="21"/>
        <v>0</v>
      </c>
      <c r="I449" s="53">
        <v>305</v>
      </c>
      <c r="J449" s="27">
        <f t="shared" si="23"/>
        <v>213.5</v>
      </c>
      <c r="K449" s="27"/>
    </row>
    <row r="450" spans="1:11" x14ac:dyDescent="0.45">
      <c r="A450" s="50" t="s">
        <v>585</v>
      </c>
      <c r="B450" s="51" t="s">
        <v>77</v>
      </c>
      <c r="C450" s="52" t="s">
        <v>597</v>
      </c>
      <c r="D450" s="51" t="s">
        <v>700</v>
      </c>
      <c r="E450" s="97">
        <f t="shared" si="24"/>
        <v>191.1</v>
      </c>
      <c r="F450" s="51"/>
      <c r="G450" s="32">
        <f t="shared" si="21"/>
        <v>0</v>
      </c>
      <c r="I450" s="53">
        <v>273</v>
      </c>
      <c r="J450" s="27">
        <f t="shared" si="23"/>
        <v>191.1</v>
      </c>
      <c r="K450" s="27"/>
    </row>
    <row r="451" spans="1:11" x14ac:dyDescent="0.45">
      <c r="A451" s="50" t="s">
        <v>586</v>
      </c>
      <c r="B451" s="51" t="s">
        <v>115</v>
      </c>
      <c r="C451" s="52" t="s">
        <v>598</v>
      </c>
      <c r="D451" s="51" t="s">
        <v>702</v>
      </c>
      <c r="E451" s="97">
        <f t="shared" si="24"/>
        <v>161.69999999999999</v>
      </c>
      <c r="F451" s="51"/>
      <c r="G451" s="32">
        <f t="shared" ref="G451:G465" si="25">E451*F451</f>
        <v>0</v>
      </c>
      <c r="I451" s="53">
        <v>231</v>
      </c>
      <c r="J451" s="27">
        <f t="shared" si="23"/>
        <v>161.69999999999999</v>
      </c>
      <c r="K451" s="27"/>
    </row>
    <row r="452" spans="1:11" x14ac:dyDescent="0.45">
      <c r="A452" s="50" t="s">
        <v>587</v>
      </c>
      <c r="B452" s="51" t="s">
        <v>48</v>
      </c>
      <c r="C452" s="52" t="s">
        <v>599</v>
      </c>
      <c r="D452" s="51" t="s">
        <v>703</v>
      </c>
      <c r="E452" s="97">
        <f t="shared" si="24"/>
        <v>231.7</v>
      </c>
      <c r="F452" s="51"/>
      <c r="G452" s="32">
        <f t="shared" si="25"/>
        <v>0</v>
      </c>
      <c r="I452" s="53">
        <v>331</v>
      </c>
      <c r="J452" s="27">
        <f t="shared" si="23"/>
        <v>231.7</v>
      </c>
      <c r="K452" s="27"/>
    </row>
    <row r="453" spans="1:11" x14ac:dyDescent="0.45">
      <c r="A453" s="50" t="s">
        <v>588</v>
      </c>
      <c r="B453" s="51" t="s">
        <v>115</v>
      </c>
      <c r="C453" s="52" t="s">
        <v>600</v>
      </c>
      <c r="D453" s="51" t="s">
        <v>702</v>
      </c>
      <c r="E453" s="97">
        <f t="shared" si="24"/>
        <v>161.69999999999999</v>
      </c>
      <c r="F453" s="51"/>
      <c r="G453" s="32">
        <f t="shared" si="25"/>
        <v>0</v>
      </c>
      <c r="I453" s="53">
        <v>231</v>
      </c>
      <c r="J453" s="27">
        <f t="shared" si="23"/>
        <v>161.69999999999999</v>
      </c>
      <c r="K453" s="27"/>
    </row>
    <row r="454" spans="1:11" x14ac:dyDescent="0.45">
      <c r="A454" s="50" t="s">
        <v>589</v>
      </c>
      <c r="B454" s="51" t="s">
        <v>48</v>
      </c>
      <c r="C454" s="52" t="s">
        <v>601</v>
      </c>
      <c r="D454" s="51" t="s">
        <v>703</v>
      </c>
      <c r="E454" s="97">
        <f t="shared" si="24"/>
        <v>231.7</v>
      </c>
      <c r="F454" s="51"/>
      <c r="G454" s="32">
        <f t="shared" si="25"/>
        <v>0</v>
      </c>
      <c r="I454" s="53">
        <v>331</v>
      </c>
      <c r="J454" s="27">
        <f t="shared" si="23"/>
        <v>231.7</v>
      </c>
      <c r="K454" s="27"/>
    </row>
    <row r="455" spans="1:11" x14ac:dyDescent="0.45">
      <c r="A455" s="50" t="s">
        <v>590</v>
      </c>
      <c r="B455" s="51" t="s">
        <v>34</v>
      </c>
      <c r="C455" s="52" t="s">
        <v>602</v>
      </c>
      <c r="D455" s="51" t="s">
        <v>704</v>
      </c>
      <c r="E455" s="97">
        <f t="shared" si="24"/>
        <v>151.19999999999999</v>
      </c>
      <c r="F455" s="51"/>
      <c r="G455" s="32">
        <f t="shared" si="25"/>
        <v>0</v>
      </c>
      <c r="I455" s="53">
        <v>216</v>
      </c>
      <c r="J455" s="27">
        <f t="shared" si="23"/>
        <v>151.19999999999999</v>
      </c>
      <c r="K455" s="27"/>
    </row>
    <row r="456" spans="1:11" x14ac:dyDescent="0.45">
      <c r="A456" s="50" t="s">
        <v>591</v>
      </c>
      <c r="B456" s="51" t="s">
        <v>82</v>
      </c>
      <c r="C456" s="52" t="s">
        <v>603</v>
      </c>
      <c r="D456" s="51" t="s">
        <v>705</v>
      </c>
      <c r="E456" s="97">
        <f t="shared" si="24"/>
        <v>220.5</v>
      </c>
      <c r="F456" s="51"/>
      <c r="G456" s="32">
        <f t="shared" si="25"/>
        <v>0</v>
      </c>
      <c r="I456" s="53">
        <v>315</v>
      </c>
      <c r="J456" s="27">
        <f t="shared" si="23"/>
        <v>220.5</v>
      </c>
      <c r="K456" s="27"/>
    </row>
    <row r="457" spans="1:11" x14ac:dyDescent="0.45">
      <c r="A457" s="50" t="s">
        <v>592</v>
      </c>
      <c r="B457" s="51" t="s">
        <v>115</v>
      </c>
      <c r="C457" s="52" t="s">
        <v>604</v>
      </c>
      <c r="D457" s="51" t="s">
        <v>706</v>
      </c>
      <c r="E457" s="97">
        <f t="shared" si="24"/>
        <v>154.69999999999999</v>
      </c>
      <c r="F457" s="51"/>
      <c r="G457" s="32">
        <f t="shared" si="25"/>
        <v>0</v>
      </c>
      <c r="I457" s="53">
        <v>221</v>
      </c>
      <c r="J457" s="27">
        <f t="shared" si="23"/>
        <v>154.69999999999999</v>
      </c>
      <c r="K457" s="27"/>
    </row>
    <row r="458" spans="1:11" x14ac:dyDescent="0.45">
      <c r="A458" s="50" t="s">
        <v>593</v>
      </c>
      <c r="B458" s="51" t="s">
        <v>34</v>
      </c>
      <c r="C458" s="52" t="s">
        <v>605</v>
      </c>
      <c r="D458" s="51" t="s">
        <v>704</v>
      </c>
      <c r="E458" s="97">
        <f t="shared" si="24"/>
        <v>151.19999999999999</v>
      </c>
      <c r="F458" s="51"/>
      <c r="G458" s="32">
        <f t="shared" si="25"/>
        <v>0</v>
      </c>
      <c r="I458" s="53">
        <v>216</v>
      </c>
      <c r="J458" s="27">
        <f t="shared" si="23"/>
        <v>151.19999999999999</v>
      </c>
      <c r="K458" s="27"/>
    </row>
    <row r="459" spans="1:11" x14ac:dyDescent="0.45">
      <c r="A459" s="50" t="s">
        <v>385</v>
      </c>
      <c r="B459" s="51" t="s">
        <v>386</v>
      </c>
      <c r="C459" s="52" t="s">
        <v>419</v>
      </c>
      <c r="D459" s="51" t="s">
        <v>485</v>
      </c>
      <c r="E459" s="97">
        <f t="shared" si="24"/>
        <v>287</v>
      </c>
      <c r="F459" s="51"/>
      <c r="G459" s="32">
        <f t="shared" si="25"/>
        <v>0</v>
      </c>
      <c r="I459" s="53">
        <v>410</v>
      </c>
      <c r="J459" s="27">
        <f t="shared" si="23"/>
        <v>287</v>
      </c>
      <c r="K459" s="27"/>
    </row>
    <row r="460" spans="1:11" x14ac:dyDescent="0.45">
      <c r="A460" s="50" t="s">
        <v>388</v>
      </c>
      <c r="B460" s="51" t="s">
        <v>386</v>
      </c>
      <c r="C460" s="52" t="s">
        <v>420</v>
      </c>
      <c r="D460" s="51" t="s">
        <v>485</v>
      </c>
      <c r="E460" s="97">
        <f t="shared" si="24"/>
        <v>287</v>
      </c>
      <c r="F460" s="51"/>
      <c r="G460" s="32">
        <f t="shared" si="25"/>
        <v>0</v>
      </c>
      <c r="I460" s="53">
        <v>410</v>
      </c>
      <c r="J460" s="27">
        <f t="shared" si="23"/>
        <v>287</v>
      </c>
      <c r="K460" s="27"/>
    </row>
    <row r="461" spans="1:11" x14ac:dyDescent="0.45">
      <c r="A461" s="50" t="s">
        <v>779</v>
      </c>
      <c r="B461" s="43" t="s">
        <v>140</v>
      </c>
      <c r="C461" s="38" t="s">
        <v>778</v>
      </c>
      <c r="D461" s="39" t="s">
        <v>543</v>
      </c>
      <c r="E461" s="97">
        <f t="shared" si="24"/>
        <v>158.19999999999999</v>
      </c>
      <c r="F461" s="51"/>
      <c r="G461" s="32">
        <f>E461*F461</f>
        <v>0</v>
      </c>
      <c r="I461" s="53">
        <v>226</v>
      </c>
      <c r="J461" s="27">
        <f t="shared" si="23"/>
        <v>158.19999999999999</v>
      </c>
      <c r="K461" s="27"/>
    </row>
    <row r="462" spans="1:11" x14ac:dyDescent="0.45">
      <c r="A462" s="50" t="s">
        <v>542</v>
      </c>
      <c r="B462" s="51" t="s">
        <v>140</v>
      </c>
      <c r="C462" s="52" t="s">
        <v>541</v>
      </c>
      <c r="D462" s="51" t="s">
        <v>543</v>
      </c>
      <c r="E462" s="97">
        <f t="shared" si="24"/>
        <v>158.19999999999999</v>
      </c>
      <c r="F462" s="51"/>
      <c r="G462" s="32">
        <f t="shared" si="25"/>
        <v>0</v>
      </c>
      <c r="I462" s="53">
        <v>226</v>
      </c>
      <c r="J462" s="27">
        <f t="shared" si="23"/>
        <v>158.19999999999999</v>
      </c>
      <c r="K462" s="27"/>
    </row>
    <row r="463" spans="1:11" x14ac:dyDescent="0.45">
      <c r="A463" s="48" t="s">
        <v>1059</v>
      </c>
      <c r="B463" s="48"/>
      <c r="C463" s="48"/>
      <c r="D463" s="48"/>
      <c r="E463" s="48"/>
      <c r="F463" s="49"/>
      <c r="G463" s="33"/>
      <c r="I463" s="49"/>
      <c r="J463" s="27">
        <f t="shared" si="23"/>
        <v>0</v>
      </c>
      <c r="K463" s="27"/>
    </row>
    <row r="464" spans="1:11" x14ac:dyDescent="0.45">
      <c r="A464" s="50" t="s">
        <v>799</v>
      </c>
      <c r="B464" s="51" t="s">
        <v>77</v>
      </c>
      <c r="C464" s="52" t="s">
        <v>421</v>
      </c>
      <c r="D464" s="51" t="s">
        <v>422</v>
      </c>
      <c r="E464" s="97">
        <f t="shared" si="24"/>
        <v>44.099999999999994</v>
      </c>
      <c r="F464" s="51"/>
      <c r="G464" s="32">
        <f t="shared" si="25"/>
        <v>0</v>
      </c>
      <c r="H464" s="24"/>
      <c r="I464" s="53">
        <v>63</v>
      </c>
      <c r="J464" s="27">
        <f t="shared" si="23"/>
        <v>44.099999999999994</v>
      </c>
      <c r="K464" s="27"/>
    </row>
    <row r="465" spans="1:11" x14ac:dyDescent="0.45">
      <c r="A465" s="61" t="s">
        <v>544</v>
      </c>
      <c r="B465" s="51" t="s">
        <v>423</v>
      </c>
      <c r="C465" s="52" t="s">
        <v>424</v>
      </c>
      <c r="D465" s="51" t="s">
        <v>490</v>
      </c>
      <c r="E465" s="97">
        <f t="shared" si="24"/>
        <v>22.4</v>
      </c>
      <c r="F465" s="51"/>
      <c r="G465" s="32">
        <f t="shared" si="25"/>
        <v>0</v>
      </c>
      <c r="I465" s="53">
        <v>32</v>
      </c>
      <c r="J465" s="27">
        <f t="shared" si="23"/>
        <v>22.4</v>
      </c>
      <c r="K465" s="27"/>
    </row>
    <row r="466" spans="1:11" x14ac:dyDescent="0.45">
      <c r="A466" s="50" t="s">
        <v>428</v>
      </c>
      <c r="B466" s="51" t="s">
        <v>426</v>
      </c>
      <c r="C466" s="52" t="s">
        <v>429</v>
      </c>
      <c r="D466" s="51" t="s">
        <v>800</v>
      </c>
      <c r="E466" s="97">
        <f t="shared" si="24"/>
        <v>107.1</v>
      </c>
      <c r="F466" s="51"/>
      <c r="G466" s="32">
        <f t="shared" ref="G466:G485" si="26">E466*F466</f>
        <v>0</v>
      </c>
      <c r="I466" s="53">
        <v>153</v>
      </c>
      <c r="J466" s="27">
        <f t="shared" si="23"/>
        <v>107.1</v>
      </c>
      <c r="K466" s="27"/>
    </row>
    <row r="467" spans="1:11" x14ac:dyDescent="0.45">
      <c r="A467" s="50" t="s">
        <v>425</v>
      </c>
      <c r="B467" s="51" t="s">
        <v>426</v>
      </c>
      <c r="C467" s="52" t="s">
        <v>427</v>
      </c>
      <c r="D467" s="51" t="s">
        <v>800</v>
      </c>
      <c r="E467" s="97">
        <f t="shared" si="24"/>
        <v>107.1</v>
      </c>
      <c r="F467" s="51"/>
      <c r="G467" s="32">
        <f t="shared" si="26"/>
        <v>0</v>
      </c>
      <c r="I467" s="53">
        <v>153</v>
      </c>
      <c r="J467" s="27">
        <f t="shared" si="23"/>
        <v>107.1</v>
      </c>
      <c r="K467" s="27"/>
    </row>
    <row r="468" spans="1:11" x14ac:dyDescent="0.45">
      <c r="A468" s="50" t="s">
        <v>430</v>
      </c>
      <c r="B468" s="51" t="s">
        <v>431</v>
      </c>
      <c r="C468" s="52" t="s">
        <v>432</v>
      </c>
      <c r="D468" s="51" t="s">
        <v>433</v>
      </c>
      <c r="E468" s="97">
        <f t="shared" si="24"/>
        <v>110.6</v>
      </c>
      <c r="F468" s="51"/>
      <c r="G468" s="32">
        <f t="shared" si="26"/>
        <v>0</v>
      </c>
      <c r="I468" s="53">
        <v>158</v>
      </c>
      <c r="J468" s="27">
        <f t="shared" si="23"/>
        <v>110.6</v>
      </c>
      <c r="K468" s="27"/>
    </row>
    <row r="469" spans="1:11" x14ac:dyDescent="0.45">
      <c r="A469" s="50" t="s">
        <v>434</v>
      </c>
      <c r="B469" s="51" t="s">
        <v>77</v>
      </c>
      <c r="C469" s="52" t="s">
        <v>812</v>
      </c>
      <c r="D469" s="51" t="s">
        <v>801</v>
      </c>
      <c r="E469" s="97">
        <f t="shared" si="24"/>
        <v>198.79999999999998</v>
      </c>
      <c r="F469" s="51"/>
      <c r="G469" s="32">
        <f t="shared" si="26"/>
        <v>0</v>
      </c>
      <c r="I469" s="53">
        <v>284</v>
      </c>
      <c r="J469" s="27">
        <f t="shared" si="23"/>
        <v>198.79999999999998</v>
      </c>
      <c r="K469" s="27"/>
    </row>
    <row r="470" spans="1:11" x14ac:dyDescent="0.45">
      <c r="A470" s="50" t="s">
        <v>552</v>
      </c>
      <c r="B470" s="51" t="s">
        <v>435</v>
      </c>
      <c r="C470" s="52" t="s">
        <v>436</v>
      </c>
      <c r="D470" s="51" t="s">
        <v>437</v>
      </c>
      <c r="E470" s="97">
        <f t="shared" si="24"/>
        <v>125.3</v>
      </c>
      <c r="F470" s="51"/>
      <c r="G470" s="32">
        <f t="shared" si="26"/>
        <v>0</v>
      </c>
      <c r="I470" s="53">
        <v>179</v>
      </c>
      <c r="J470" s="27">
        <f t="shared" si="23"/>
        <v>125.3</v>
      </c>
      <c r="K470" s="27"/>
    </row>
    <row r="471" spans="1:11" x14ac:dyDescent="0.45">
      <c r="A471" s="50" t="s">
        <v>553</v>
      </c>
      <c r="B471" s="51" t="s">
        <v>435</v>
      </c>
      <c r="C471" s="52" t="s">
        <v>438</v>
      </c>
      <c r="D471" s="51" t="s">
        <v>437</v>
      </c>
      <c r="E471" s="97">
        <f t="shared" si="24"/>
        <v>125.3</v>
      </c>
      <c r="F471" s="51"/>
      <c r="G471" s="32">
        <f t="shared" si="26"/>
        <v>0</v>
      </c>
      <c r="I471" s="53">
        <v>179</v>
      </c>
      <c r="J471" s="27">
        <f t="shared" si="23"/>
        <v>125.3</v>
      </c>
      <c r="K471" s="27"/>
    </row>
    <row r="472" spans="1:11" x14ac:dyDescent="0.45">
      <c r="A472" s="48" t="s">
        <v>1060</v>
      </c>
      <c r="B472" s="48"/>
      <c r="C472" s="48"/>
      <c r="D472" s="48"/>
      <c r="E472" s="48"/>
      <c r="F472" s="49"/>
      <c r="G472" s="33"/>
      <c r="I472" s="49"/>
      <c r="J472" s="27">
        <f t="shared" si="23"/>
        <v>0</v>
      </c>
      <c r="K472" s="27"/>
    </row>
    <row r="473" spans="1:11" x14ac:dyDescent="0.45">
      <c r="A473" s="44" t="s">
        <v>546</v>
      </c>
      <c r="B473" s="51" t="s">
        <v>439</v>
      </c>
      <c r="C473" s="52" t="s">
        <v>440</v>
      </c>
      <c r="D473" s="51" t="s">
        <v>441</v>
      </c>
      <c r="E473" s="97">
        <f t="shared" si="24"/>
        <v>70</v>
      </c>
      <c r="F473" s="51"/>
      <c r="G473" s="32">
        <f t="shared" si="26"/>
        <v>0</v>
      </c>
      <c r="I473" s="53">
        <v>100</v>
      </c>
      <c r="J473" s="27">
        <f t="shared" si="23"/>
        <v>70</v>
      </c>
      <c r="K473" s="27"/>
    </row>
    <row r="474" spans="1:11" x14ac:dyDescent="0.45">
      <c r="A474" s="44" t="s">
        <v>545</v>
      </c>
      <c r="B474" s="51" t="s">
        <v>426</v>
      </c>
      <c r="C474" s="52" t="s">
        <v>442</v>
      </c>
      <c r="D474" s="51" t="s">
        <v>443</v>
      </c>
      <c r="E474" s="97">
        <f t="shared" si="24"/>
        <v>99.399999999999991</v>
      </c>
      <c r="F474" s="51"/>
      <c r="G474" s="32">
        <f t="shared" si="26"/>
        <v>0</v>
      </c>
      <c r="I474" s="53">
        <v>142</v>
      </c>
      <c r="J474" s="27">
        <f t="shared" si="23"/>
        <v>99.399999999999991</v>
      </c>
      <c r="K474" s="27"/>
    </row>
    <row r="475" spans="1:11" x14ac:dyDescent="0.45">
      <c r="A475" s="44" t="s">
        <v>546</v>
      </c>
      <c r="B475" s="51" t="s">
        <v>431</v>
      </c>
      <c r="C475" s="52" t="s">
        <v>444</v>
      </c>
      <c r="D475" s="51" t="s">
        <v>445</v>
      </c>
      <c r="E475" s="97">
        <f t="shared" si="24"/>
        <v>70</v>
      </c>
      <c r="F475" s="51"/>
      <c r="G475" s="32">
        <f t="shared" si="26"/>
        <v>0</v>
      </c>
      <c r="I475" s="53">
        <v>100</v>
      </c>
      <c r="J475" s="27">
        <f t="shared" si="23"/>
        <v>70</v>
      </c>
      <c r="K475" s="27"/>
    </row>
    <row r="476" spans="1:11" x14ac:dyDescent="0.45">
      <c r="A476" s="44" t="s">
        <v>545</v>
      </c>
      <c r="B476" s="51" t="s">
        <v>446</v>
      </c>
      <c r="C476" s="52" t="s">
        <v>447</v>
      </c>
      <c r="D476" s="51" t="s">
        <v>448</v>
      </c>
      <c r="E476" s="97">
        <f t="shared" si="24"/>
        <v>99.399999999999991</v>
      </c>
      <c r="F476" s="51"/>
      <c r="G476" s="32">
        <f t="shared" si="26"/>
        <v>0</v>
      </c>
      <c r="I476" s="53">
        <v>142</v>
      </c>
      <c r="J476" s="27">
        <f t="shared" si="23"/>
        <v>99.399999999999991</v>
      </c>
      <c r="K476" s="27"/>
    </row>
    <row r="477" spans="1:11" x14ac:dyDescent="0.45">
      <c r="A477" s="44" t="s">
        <v>546</v>
      </c>
      <c r="B477" s="51" t="s">
        <v>431</v>
      </c>
      <c r="C477" s="52" t="s">
        <v>449</v>
      </c>
      <c r="D477" s="51" t="s">
        <v>450</v>
      </c>
      <c r="E477" s="97">
        <f t="shared" si="24"/>
        <v>70</v>
      </c>
      <c r="F477" s="51"/>
      <c r="G477" s="32">
        <f t="shared" si="26"/>
        <v>0</v>
      </c>
      <c r="I477" s="53">
        <v>100</v>
      </c>
      <c r="J477" s="27">
        <f t="shared" si="23"/>
        <v>70</v>
      </c>
      <c r="K477" s="27"/>
    </row>
    <row r="478" spans="1:11" x14ac:dyDescent="0.45">
      <c r="A478" s="121" t="s">
        <v>545</v>
      </c>
      <c r="B478" s="122" t="s">
        <v>451</v>
      </c>
      <c r="C478" s="123" t="s">
        <v>452</v>
      </c>
      <c r="D478" s="122" t="s">
        <v>448</v>
      </c>
      <c r="E478" s="97">
        <f t="shared" si="24"/>
        <v>99.399999999999991</v>
      </c>
      <c r="F478" s="122"/>
      <c r="G478" s="125">
        <f t="shared" si="26"/>
        <v>0</v>
      </c>
      <c r="I478" s="124">
        <v>142</v>
      </c>
      <c r="J478" s="27">
        <f t="shared" si="23"/>
        <v>99.399999999999991</v>
      </c>
      <c r="K478" s="27"/>
    </row>
    <row r="479" spans="1:11" x14ac:dyDescent="0.45">
      <c r="A479" s="85" t="s">
        <v>545</v>
      </c>
      <c r="B479" s="88" t="s">
        <v>431</v>
      </c>
      <c r="C479" s="118" t="s">
        <v>453</v>
      </c>
      <c r="D479" s="88" t="s">
        <v>454</v>
      </c>
      <c r="E479" s="97">
        <f t="shared" si="24"/>
        <v>99.399999999999991</v>
      </c>
      <c r="F479" s="88"/>
      <c r="G479" s="120">
        <f t="shared" si="26"/>
        <v>0</v>
      </c>
      <c r="I479" s="119">
        <v>142</v>
      </c>
      <c r="J479" s="27">
        <f t="shared" si="23"/>
        <v>99.399999999999991</v>
      </c>
      <c r="K479" s="27"/>
    </row>
    <row r="480" spans="1:11" x14ac:dyDescent="0.45">
      <c r="A480" s="130" t="s">
        <v>929</v>
      </c>
      <c r="B480" s="131" t="s">
        <v>439</v>
      </c>
      <c r="C480" s="132" t="s">
        <v>918</v>
      </c>
      <c r="D480" s="131" t="s">
        <v>450</v>
      </c>
      <c r="E480" s="97">
        <f t="shared" si="24"/>
        <v>77.699999999999989</v>
      </c>
      <c r="F480" s="88"/>
      <c r="G480" s="120">
        <f t="shared" si="26"/>
        <v>0</v>
      </c>
      <c r="I480" s="97">
        <v>111</v>
      </c>
      <c r="J480" s="27">
        <f t="shared" si="23"/>
        <v>77.699999999999989</v>
      </c>
      <c r="K480" s="27"/>
    </row>
    <row r="481" spans="1:11" x14ac:dyDescent="0.45">
      <c r="A481" s="130" t="s">
        <v>930</v>
      </c>
      <c r="B481" s="131" t="s">
        <v>426</v>
      </c>
      <c r="C481" s="132" t="s">
        <v>919</v>
      </c>
      <c r="D481" s="131" t="s">
        <v>920</v>
      </c>
      <c r="E481" s="97">
        <f t="shared" si="24"/>
        <v>107.1</v>
      </c>
      <c r="F481" s="88"/>
      <c r="G481" s="120">
        <f t="shared" si="26"/>
        <v>0</v>
      </c>
      <c r="I481" s="97">
        <v>153</v>
      </c>
      <c r="J481" s="27">
        <f t="shared" si="23"/>
        <v>107.1</v>
      </c>
      <c r="K481" s="27"/>
    </row>
    <row r="482" spans="1:11" x14ac:dyDescent="0.45">
      <c r="A482" s="130" t="s">
        <v>931</v>
      </c>
      <c r="B482" s="131" t="s">
        <v>426</v>
      </c>
      <c r="C482" s="132" t="s">
        <v>921</v>
      </c>
      <c r="D482" s="131" t="s">
        <v>922</v>
      </c>
      <c r="E482" s="97">
        <f t="shared" si="24"/>
        <v>77.699999999999989</v>
      </c>
      <c r="F482" s="88"/>
      <c r="G482" s="120">
        <f t="shared" si="26"/>
        <v>0</v>
      </c>
      <c r="I482" s="97">
        <v>111</v>
      </c>
      <c r="J482" s="27">
        <f t="shared" si="23"/>
        <v>77.699999999999989</v>
      </c>
      <c r="K482" s="27"/>
    </row>
    <row r="483" spans="1:11" x14ac:dyDescent="0.45">
      <c r="A483" s="130" t="s">
        <v>932</v>
      </c>
      <c r="B483" s="131" t="s">
        <v>561</v>
      </c>
      <c r="C483" s="132" t="s">
        <v>923</v>
      </c>
      <c r="D483" s="131" t="s">
        <v>924</v>
      </c>
      <c r="E483" s="97">
        <f t="shared" si="24"/>
        <v>107.1</v>
      </c>
      <c r="F483" s="88"/>
      <c r="G483" s="120">
        <f t="shared" si="26"/>
        <v>0</v>
      </c>
      <c r="I483" s="97">
        <v>153</v>
      </c>
      <c r="J483" s="27">
        <f t="shared" si="23"/>
        <v>107.1</v>
      </c>
      <c r="K483" s="27"/>
    </row>
    <row r="484" spans="1:11" x14ac:dyDescent="0.45">
      <c r="A484" s="130" t="s">
        <v>933</v>
      </c>
      <c r="B484" s="131" t="s">
        <v>127</v>
      </c>
      <c r="C484" s="132" t="s">
        <v>925</v>
      </c>
      <c r="D484" s="131" t="s">
        <v>926</v>
      </c>
      <c r="E484" s="97">
        <f t="shared" si="24"/>
        <v>77.699999999999989</v>
      </c>
      <c r="F484" s="88"/>
      <c r="G484" s="120">
        <f t="shared" si="26"/>
        <v>0</v>
      </c>
      <c r="I484" s="97">
        <v>111</v>
      </c>
      <c r="J484" s="27">
        <f t="shared" si="23"/>
        <v>77.699999999999989</v>
      </c>
      <c r="K484" s="27"/>
    </row>
    <row r="485" spans="1:11" x14ac:dyDescent="0.45">
      <c r="A485" s="130" t="s">
        <v>934</v>
      </c>
      <c r="B485" s="131" t="s">
        <v>914</v>
      </c>
      <c r="C485" s="132" t="s">
        <v>927</v>
      </c>
      <c r="D485" s="131" t="s">
        <v>928</v>
      </c>
      <c r="E485" s="97">
        <f t="shared" si="24"/>
        <v>107.1</v>
      </c>
      <c r="F485" s="88"/>
      <c r="G485" s="120">
        <f t="shared" si="26"/>
        <v>0</v>
      </c>
      <c r="I485" s="97">
        <v>153</v>
      </c>
      <c r="J485" s="27">
        <f t="shared" si="23"/>
        <v>107.1</v>
      </c>
      <c r="K485" s="27"/>
    </row>
    <row r="486" spans="1:11" ht="15" customHeight="1" x14ac:dyDescent="0.45">
      <c r="A486" s="157"/>
      <c r="B486" s="157"/>
      <c r="C486" s="157"/>
      <c r="D486" s="157"/>
      <c r="E486" s="157"/>
      <c r="F486" s="157"/>
      <c r="G486" s="157"/>
    </row>
    <row r="487" spans="1:11" ht="20" customHeight="1" thickBot="1" x14ac:dyDescent="0.5">
      <c r="A487" s="126"/>
      <c r="B487" s="127"/>
      <c r="C487" s="128"/>
      <c r="D487" s="128"/>
      <c r="E487" s="163" t="s">
        <v>573</v>
      </c>
      <c r="F487" s="164"/>
      <c r="G487" s="129">
        <f>SUM(G23:G485)</f>
        <v>0</v>
      </c>
    </row>
    <row r="488" spans="1:11" ht="20" customHeight="1" thickBot="1" x14ac:dyDescent="0.5">
      <c r="A488" s="13"/>
      <c r="B488" s="4"/>
      <c r="C488" s="165" t="s">
        <v>577</v>
      </c>
      <c r="D488" s="165"/>
      <c r="E488" s="28" t="s">
        <v>570</v>
      </c>
      <c r="F488" s="12">
        <v>0.3</v>
      </c>
      <c r="G488" s="14"/>
    </row>
    <row r="489" spans="1:11" ht="20" customHeight="1" thickBot="1" x14ac:dyDescent="0.5">
      <c r="A489" s="13"/>
      <c r="B489" s="4"/>
      <c r="C489" s="19"/>
      <c r="D489" s="19"/>
      <c r="E489" s="166" t="s">
        <v>571</v>
      </c>
      <c r="F489" s="168"/>
      <c r="G489" s="14">
        <f>SUM(G487:G488)</f>
        <v>0</v>
      </c>
    </row>
    <row r="490" spans="1:11" ht="20" customHeight="1" thickBot="1" x14ac:dyDescent="0.5">
      <c r="A490" s="180" t="s">
        <v>996</v>
      </c>
      <c r="B490" s="181"/>
      <c r="C490" s="65"/>
      <c r="D490" s="65"/>
      <c r="E490" s="64" t="s">
        <v>1026</v>
      </c>
      <c r="F490" s="71"/>
      <c r="G490" s="14">
        <v>350</v>
      </c>
    </row>
    <row r="491" spans="1:11" ht="20" customHeight="1" thickBot="1" x14ac:dyDescent="0.5">
      <c r="A491" s="169" t="s">
        <v>995</v>
      </c>
      <c r="B491" s="170"/>
      <c r="C491" s="17" t="s">
        <v>578</v>
      </c>
      <c r="D491" s="4"/>
      <c r="E491" s="28" t="s">
        <v>572</v>
      </c>
      <c r="F491" s="12">
        <v>0</v>
      </c>
      <c r="G491" s="14">
        <f>SUM(G489-G490)*F491</f>
        <v>0</v>
      </c>
    </row>
    <row r="492" spans="1:11" ht="20" customHeight="1" thickBot="1" x14ac:dyDescent="0.5">
      <c r="A492" s="13"/>
      <c r="B492" s="4"/>
      <c r="C492" s="17" t="s">
        <v>575</v>
      </c>
      <c r="D492" s="4"/>
      <c r="E492" s="166" t="s">
        <v>574</v>
      </c>
      <c r="F492" s="167"/>
      <c r="G492" s="14">
        <f>SUM(G487:G488)+(G490)</f>
        <v>350</v>
      </c>
    </row>
    <row r="493" spans="1:11" ht="20" customHeight="1" x14ac:dyDescent="0.45">
      <c r="A493" s="15"/>
      <c r="B493" s="7"/>
      <c r="C493" s="87" t="s">
        <v>576</v>
      </c>
      <c r="D493" s="7"/>
      <c r="E493" s="7"/>
      <c r="F493" s="7"/>
      <c r="G493" s="16"/>
    </row>
    <row r="494" spans="1:11" ht="20" customHeight="1" x14ac:dyDescent="0.45">
      <c r="A494" s="171"/>
      <c r="B494" s="171"/>
      <c r="C494" s="171"/>
      <c r="D494" s="171"/>
      <c r="E494" s="171"/>
      <c r="F494" s="171"/>
      <c r="G494" s="171"/>
    </row>
    <row r="495" spans="1:11" ht="20" customHeight="1" x14ac:dyDescent="0.45">
      <c r="A495" s="143" t="s">
        <v>579</v>
      </c>
      <c r="B495" s="152"/>
      <c r="C495" s="152"/>
      <c r="D495" s="152"/>
      <c r="E495" s="152"/>
      <c r="F495" s="152"/>
      <c r="G495" s="152"/>
    </row>
    <row r="496" spans="1:11" ht="20" customHeight="1" x14ac:dyDescent="0.45">
      <c r="A496" s="152"/>
      <c r="B496" s="152"/>
      <c r="C496" s="152"/>
      <c r="D496" s="152"/>
      <c r="E496" s="152"/>
      <c r="F496" s="152"/>
      <c r="G496" s="152"/>
    </row>
    <row r="497" spans="1:18" ht="20" customHeight="1" x14ac:dyDescent="0.45">
      <c r="A497" s="152"/>
      <c r="B497" s="152"/>
      <c r="C497" s="152"/>
      <c r="D497" s="152"/>
      <c r="E497" s="152"/>
      <c r="F497" s="152"/>
      <c r="G497" s="152"/>
    </row>
    <row r="498" spans="1:18" ht="20" customHeight="1" x14ac:dyDescent="0.45">
      <c r="A498" s="152"/>
      <c r="B498" s="152"/>
      <c r="C498" s="152"/>
      <c r="D498" s="152"/>
      <c r="E498" s="152"/>
      <c r="F498" s="152"/>
      <c r="G498" s="152"/>
    </row>
    <row r="499" spans="1:18" ht="20" customHeight="1" x14ac:dyDescent="0.45">
      <c r="A499" s="152"/>
      <c r="B499" s="152"/>
      <c r="C499" s="152"/>
      <c r="D499" s="152"/>
      <c r="E499" s="152"/>
      <c r="F499" s="152"/>
      <c r="G499" s="152"/>
    </row>
    <row r="500" spans="1:18" ht="20" customHeight="1" x14ac:dyDescent="0.45">
      <c r="A500" s="152"/>
      <c r="B500" s="152"/>
      <c r="C500" s="152"/>
      <c r="D500" s="152"/>
      <c r="E500" s="152"/>
      <c r="F500" s="152"/>
      <c r="G500" s="152"/>
    </row>
    <row r="501" spans="1:18" ht="20" customHeight="1" x14ac:dyDescent="0.45">
      <c r="A501" s="152"/>
      <c r="B501" s="152"/>
      <c r="C501" s="152"/>
      <c r="D501" s="152"/>
      <c r="E501" s="152"/>
      <c r="F501" s="152"/>
      <c r="G501" s="152"/>
    </row>
    <row r="502" spans="1:18" ht="20" customHeight="1" x14ac:dyDescent="0.45">
      <c r="A502" s="5"/>
      <c r="B502" s="5"/>
      <c r="I502" s="9"/>
      <c r="J502" s="9"/>
      <c r="K502" s="9"/>
      <c r="L502" s="3"/>
      <c r="M502" s="9"/>
      <c r="N502" s="3"/>
      <c r="O502" s="8"/>
      <c r="P502" s="9"/>
      <c r="Q502" s="9"/>
      <c r="R502" s="9"/>
    </row>
    <row r="503" spans="1:18" x14ac:dyDescent="0.45">
      <c r="A503" s="5"/>
      <c r="B503" s="5"/>
      <c r="I503" s="9"/>
      <c r="J503" s="9"/>
      <c r="K503" s="9"/>
      <c r="L503" s="3"/>
      <c r="M503" s="9"/>
      <c r="N503" s="3"/>
      <c r="O503" s="8"/>
      <c r="P503" s="9"/>
      <c r="Q503" s="9"/>
      <c r="R503" s="9"/>
    </row>
    <row r="504" spans="1:18" x14ac:dyDescent="0.45">
      <c r="I504" s="9"/>
      <c r="J504" s="9"/>
      <c r="K504" s="9"/>
      <c r="L504" s="3"/>
      <c r="M504" s="9"/>
      <c r="N504" s="3"/>
      <c r="O504" s="8"/>
      <c r="P504" s="9"/>
      <c r="Q504" s="9"/>
      <c r="R504" s="9"/>
    </row>
    <row r="505" spans="1:18" x14ac:dyDescent="0.45">
      <c r="I505" s="9"/>
      <c r="J505" s="9"/>
      <c r="K505" s="9"/>
      <c r="L505" s="3"/>
      <c r="M505" s="9"/>
      <c r="N505" s="3"/>
      <c r="O505" s="8"/>
      <c r="P505" s="9"/>
      <c r="Q505" s="9"/>
      <c r="R505" s="9"/>
    </row>
    <row r="506" spans="1:18" x14ac:dyDescent="0.45">
      <c r="I506" s="9"/>
      <c r="J506" s="9"/>
      <c r="K506" s="9"/>
      <c r="L506" s="3"/>
      <c r="M506" s="9"/>
      <c r="N506" s="3"/>
      <c r="O506" s="8"/>
      <c r="P506" s="9"/>
      <c r="Q506" s="9"/>
      <c r="R506" s="9"/>
    </row>
    <row r="507" spans="1:18" x14ac:dyDescent="0.45">
      <c r="I507" s="9"/>
      <c r="J507" s="9"/>
      <c r="K507" s="9"/>
      <c r="L507" s="3"/>
      <c r="M507" s="9"/>
      <c r="N507" s="3"/>
      <c r="O507" s="8"/>
      <c r="P507" s="9"/>
      <c r="Q507" s="9"/>
      <c r="R507" s="9"/>
    </row>
    <row r="508" spans="1:18" x14ac:dyDescent="0.45">
      <c r="I508" s="9"/>
      <c r="J508" s="9"/>
      <c r="K508" s="9"/>
      <c r="L508" s="3"/>
      <c r="M508" s="9"/>
      <c r="N508" s="3"/>
      <c r="O508" s="8"/>
      <c r="P508" s="9"/>
      <c r="Q508" s="9"/>
      <c r="R508" s="9"/>
    </row>
    <row r="509" spans="1:18" x14ac:dyDescent="0.45">
      <c r="I509" s="9"/>
      <c r="J509" s="9"/>
      <c r="K509" s="9"/>
      <c r="L509" s="3"/>
      <c r="M509" s="9"/>
      <c r="N509" s="3"/>
      <c r="O509" s="8"/>
      <c r="P509" s="9"/>
      <c r="Q509" s="9"/>
      <c r="R509" s="9"/>
    </row>
    <row r="510" spans="1:18" x14ac:dyDescent="0.45">
      <c r="I510" s="9"/>
      <c r="J510" s="9"/>
      <c r="K510" s="9"/>
      <c r="L510" s="3"/>
      <c r="M510" s="9"/>
      <c r="N510" s="3"/>
      <c r="O510" s="8"/>
      <c r="P510" s="9"/>
      <c r="Q510" s="9"/>
      <c r="R510" s="9"/>
    </row>
    <row r="511" spans="1:18" x14ac:dyDescent="0.45">
      <c r="I511" s="9"/>
      <c r="J511" s="9"/>
      <c r="K511" s="9"/>
      <c r="L511" s="3"/>
      <c r="M511" s="9"/>
      <c r="N511" s="3"/>
      <c r="O511" s="8"/>
      <c r="P511" s="9"/>
      <c r="Q511" s="9"/>
      <c r="R511" s="9"/>
    </row>
    <row r="512" spans="1:18" x14ac:dyDescent="0.45">
      <c r="I512" s="9"/>
      <c r="J512" s="9"/>
      <c r="K512" s="9"/>
      <c r="L512" s="9"/>
      <c r="M512" s="9"/>
      <c r="N512" s="9"/>
      <c r="O512" s="9"/>
      <c r="P512" s="9"/>
      <c r="Q512" s="9"/>
      <c r="R512" s="9"/>
    </row>
  </sheetData>
  <protectedRanges>
    <protectedRange algorithmName="SHA-512" hashValue="2E/0TTF1bLhtqntbDTYrUwktoAYjFmAHOIvzoqw1GdIuzv61edG7+HNx1iRQDETlbRWaI41FmXajqDQpWjNtxA==" saltValue="AWoAvRAPXbDRigXoZyPbCg==" spinCount="100000" sqref="A307" name="Range1"/>
    <protectedRange algorithmName="SHA-512" hashValue="2E/0TTF1bLhtqntbDTYrUwktoAYjFmAHOIvzoqw1GdIuzv61edG7+HNx1iRQDETlbRWaI41FmXajqDQpWjNtxA==" saltValue="AWoAvRAPXbDRigXoZyPbCg==" spinCount="100000" sqref="A308" name="Range1_1"/>
    <protectedRange algorithmName="SHA-512" hashValue="2E/0TTF1bLhtqntbDTYrUwktoAYjFmAHOIvzoqw1GdIuzv61edG7+HNx1iRQDETlbRWaI41FmXajqDQpWjNtxA==" saltValue="AWoAvRAPXbDRigXoZyPbCg==" spinCount="100000" sqref="A310" name="Range1_2"/>
    <protectedRange algorithmName="SHA-512" hashValue="2E/0TTF1bLhtqntbDTYrUwktoAYjFmAHOIvzoqw1GdIuzv61edG7+HNx1iRQDETlbRWaI41FmXajqDQpWjNtxA==" saltValue="AWoAvRAPXbDRigXoZyPbCg==" spinCount="100000" sqref="A311" name="Range1_3"/>
    <protectedRange algorithmName="SHA-512" hashValue="2E/0TTF1bLhtqntbDTYrUwktoAYjFmAHOIvzoqw1GdIuzv61edG7+HNx1iRQDETlbRWaI41FmXajqDQpWjNtxA==" saltValue="AWoAvRAPXbDRigXoZyPbCg==" spinCount="100000" sqref="A322:A323 A312" name="Range1_4"/>
    <protectedRange algorithmName="SHA-512" hashValue="2E/0TTF1bLhtqntbDTYrUwktoAYjFmAHOIvzoqw1GdIuzv61edG7+HNx1iRQDETlbRWaI41FmXajqDQpWjNtxA==" saltValue="AWoAvRAPXbDRigXoZyPbCg==" spinCount="100000" sqref="A309" name="Range1_6"/>
    <protectedRange algorithmName="SHA-512" hashValue="2E/0TTF1bLhtqntbDTYrUwktoAYjFmAHOIvzoqw1GdIuzv61edG7+HNx1iRQDETlbRWaI41FmXajqDQpWjNtxA==" saltValue="AWoAvRAPXbDRigXoZyPbCg==" spinCount="100000" sqref="B71" name="Range1_65"/>
    <protectedRange algorithmName="SHA-512" hashValue="2E/0TTF1bLhtqntbDTYrUwktoAYjFmAHOIvzoqw1GdIuzv61edG7+HNx1iRQDETlbRWaI41FmXajqDQpWjNtxA==" saltValue="AWoAvRAPXbDRigXoZyPbCg==" spinCount="100000" sqref="B175" name="Range1_72"/>
    <protectedRange algorithmName="SHA-512" hashValue="2E/0TTF1bLhtqntbDTYrUwktoAYjFmAHOIvzoqw1GdIuzv61edG7+HNx1iRQDETlbRWaI41FmXajqDQpWjNtxA==" saltValue="AWoAvRAPXbDRigXoZyPbCg==" spinCount="100000" sqref="B176" name="Range1_73"/>
    <protectedRange algorithmName="SHA-512" hashValue="2E/0TTF1bLhtqntbDTYrUwktoAYjFmAHOIvzoqw1GdIuzv61edG7+HNx1iRQDETlbRWaI41FmXajqDQpWjNtxA==" saltValue="AWoAvRAPXbDRigXoZyPbCg==" spinCount="100000" sqref="B177:B178" name="Range1_74"/>
    <protectedRange algorithmName="SHA-512" hashValue="2E/0TTF1bLhtqntbDTYrUwktoAYjFmAHOIvzoqw1GdIuzv61edG7+HNx1iRQDETlbRWaI41FmXajqDQpWjNtxA==" saltValue="AWoAvRAPXbDRigXoZyPbCg==" spinCount="100000" sqref="B180:B190" name="Range1_75"/>
    <protectedRange algorithmName="SHA-512" hashValue="2E/0TTF1bLhtqntbDTYrUwktoAYjFmAHOIvzoqw1GdIuzv61edG7+HNx1iRQDETlbRWaI41FmXajqDQpWjNtxA==" saltValue="AWoAvRAPXbDRigXoZyPbCg==" spinCount="100000" sqref="B179" name="Range1_76"/>
    <protectedRange algorithmName="SHA-512" hashValue="2E/0TTF1bLhtqntbDTYrUwktoAYjFmAHOIvzoqw1GdIuzv61edG7+HNx1iRQDETlbRWaI41FmXajqDQpWjNtxA==" saltValue="AWoAvRAPXbDRigXoZyPbCg==" spinCount="100000" sqref="B362" name="Range1_80"/>
    <protectedRange algorithmName="SHA-512" hashValue="2E/0TTF1bLhtqntbDTYrUwktoAYjFmAHOIvzoqw1GdIuzv61edG7+HNx1iRQDETlbRWaI41FmXajqDQpWjNtxA==" saltValue="AWoAvRAPXbDRigXoZyPbCg==" spinCount="100000" sqref="B327:B334" name="Range1_98_1"/>
    <protectedRange algorithmName="SHA-512" hashValue="2E/0TTF1bLhtqntbDTYrUwktoAYjFmAHOIvzoqw1GdIuzv61edG7+HNx1iRQDETlbRWaI41FmXajqDQpWjNtxA==" saltValue="AWoAvRAPXbDRigXoZyPbCg==" spinCount="100000" sqref="B340" name="Range1_99"/>
    <protectedRange algorithmName="SHA-512" hashValue="2E/0TTF1bLhtqntbDTYrUwktoAYjFmAHOIvzoqw1GdIuzv61edG7+HNx1iRQDETlbRWaI41FmXajqDQpWjNtxA==" saltValue="AWoAvRAPXbDRigXoZyPbCg==" spinCount="100000" sqref="B371:B374" name="Range1_98_2"/>
  </protectedRanges>
  <mergeCells count="49">
    <mergeCell ref="A4:G4"/>
    <mergeCell ref="A14:G14"/>
    <mergeCell ref="C17:G17"/>
    <mergeCell ref="B5:C5"/>
    <mergeCell ref="B6:C6"/>
    <mergeCell ref="B12:C12"/>
    <mergeCell ref="E12:G12"/>
    <mergeCell ref="A1:G1"/>
    <mergeCell ref="A2:C2"/>
    <mergeCell ref="A3:C3"/>
    <mergeCell ref="D2:G2"/>
    <mergeCell ref="D3:G3"/>
    <mergeCell ref="E10:G10"/>
    <mergeCell ref="B7:C7"/>
    <mergeCell ref="B495:G495"/>
    <mergeCell ref="A498:G498"/>
    <mergeCell ref="A501:G501"/>
    <mergeCell ref="E8:G8"/>
    <mergeCell ref="E9:G9"/>
    <mergeCell ref="E5:G5"/>
    <mergeCell ref="E6:G6"/>
    <mergeCell ref="A8:A9"/>
    <mergeCell ref="E7:G7"/>
    <mergeCell ref="E11:G11"/>
    <mergeCell ref="D13:G13"/>
    <mergeCell ref="C16:G16"/>
    <mergeCell ref="A490:B490"/>
    <mergeCell ref="C15:G15"/>
    <mergeCell ref="B8:C8"/>
    <mergeCell ref="B9:C9"/>
    <mergeCell ref="B10:C10"/>
    <mergeCell ref="A17:B17"/>
    <mergeCell ref="A18:B18"/>
    <mergeCell ref="B11:C11"/>
    <mergeCell ref="A500:G500"/>
    <mergeCell ref="A499:G499"/>
    <mergeCell ref="A496:G496"/>
    <mergeCell ref="A497:G497"/>
    <mergeCell ref="A19:B19"/>
    <mergeCell ref="A20:B20"/>
    <mergeCell ref="A486:G486"/>
    <mergeCell ref="C18:G19"/>
    <mergeCell ref="C20:G20"/>
    <mergeCell ref="E487:F487"/>
    <mergeCell ref="C488:D488"/>
    <mergeCell ref="E492:F492"/>
    <mergeCell ref="E489:F489"/>
    <mergeCell ref="A491:B491"/>
    <mergeCell ref="A494:G494"/>
  </mergeCells>
  <pageMargins left="0.25" right="0.25" top="0.5" bottom="0.5" header="0.3" footer="0.3"/>
  <pageSetup scale="77" fitToHeight="0" orientation="portrait" r:id="rId1"/>
  <rowBreaks count="1" manualBreakCount="1">
    <brk id="48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rketing Documents" ma:contentTypeID="0x010100450ED53A94544B4582C0C2DCC0B0F1B40200BF3C0F3D1273DB4AB86A41903F3F5146" ma:contentTypeVersion="12" ma:contentTypeDescription="" ma:contentTypeScope="" ma:versionID="f0486a948afc55ca50bb1059b99d4815">
  <xsd:schema xmlns:xsd="http://www.w3.org/2001/XMLSchema" xmlns:xs="http://www.w3.org/2001/XMLSchema" xmlns:p="http://schemas.microsoft.com/office/2006/metadata/properties" xmlns:ns2="8f4b8578-e520-43cd-a6b2-ff20a5a50749" xmlns:ns3="76d0741b-50e6-4ed8-a44f-7918aca7a5f2" xmlns:ns4="01bc707b-83c5-4b50-a29a-3c4e047416da" targetNamespace="http://schemas.microsoft.com/office/2006/metadata/properties" ma:root="true" ma:fieldsID="dbc22742c88f7a1c9280a99d4556075a" ns2:_="" ns3:_="" ns4:_="">
    <xsd:import namespace="8f4b8578-e520-43cd-a6b2-ff20a5a50749"/>
    <xsd:import namespace="76d0741b-50e6-4ed8-a44f-7918aca7a5f2"/>
    <xsd:import namespace="01bc707b-83c5-4b50-a29a-3c4e047416da"/>
    <xsd:element name="properties">
      <xsd:complexType>
        <xsd:sequence>
          <xsd:element name="documentManagement">
            <xsd:complexType>
              <xsd:all>
                <xsd:element ref="ns2:OwlDocPortalDescription" minOccurs="0"/>
                <xsd:element ref="ns2:abbae1f85b364ce6b2ba8713cb781d44" minOccurs="0"/>
                <xsd:element ref="ns2:TaxCatchAll" minOccurs="0"/>
                <xsd:element ref="ns2:TaxCatchAllLabel" minOccurs="0"/>
                <xsd:element ref="ns2:cd182cfeb2e546cea05106640e86601b" minOccurs="0"/>
                <xsd:element ref="ns2:d7f4b1ec337843eeb1c4ba5dc7124ad8" minOccurs="0"/>
                <xsd:element ref="ns3:SharedWithUsers" minOccurs="0"/>
                <xsd:element ref="ns3:SharedWithDetails" minOccurs="0"/>
                <xsd:element ref="ns2:c66eb00e770246a18be0b848f923e72d" minOccurs="0"/>
                <xsd:element ref="ns2:b9cf65893eba4fe39dd2cfaac7c853ab" minOccurs="0"/>
                <xsd:element ref="ns2:i9e4d21b97fb4d4799521ef67cbcb457" minOccurs="0"/>
                <xsd:element ref="ns2:d66a5fa637084dff8b9f9aeeb308fe95" minOccurs="0"/>
                <xsd:element ref="ns4:MediaServiceMetadata" minOccurs="0"/>
                <xsd:element ref="ns4:MediaServiceFastMetadata" minOccurs="0"/>
                <xsd:element ref="ns2:OwlReviewExpiryDate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wlPromoteItem" minOccurs="0"/>
                <xsd:element ref="ns2:h198a13a22724332bf74a9570844b9b5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b8578-e520-43cd-a6b2-ff20a5a50749" elementFormDefault="qualified">
    <xsd:import namespace="http://schemas.microsoft.com/office/2006/documentManagement/types"/>
    <xsd:import namespace="http://schemas.microsoft.com/office/infopath/2007/PartnerControls"/>
    <xsd:element name="OwlDocPortalDescription" ma:index="8" nillable="true" ma:displayName="Document Description" ma:internalName="OwlDocPortalDescription">
      <xsd:simpleType>
        <xsd:restriction base="dms:Note">
          <xsd:maxLength value="255"/>
        </xsd:restriction>
      </xsd:simpleType>
    </xsd:element>
    <xsd:element name="abbae1f85b364ce6b2ba8713cb781d44" ma:index="9" nillable="true" ma:taxonomy="true" ma:internalName="abbae1f85b364ce6b2ba8713cb781d44" ma:taxonomyFieldName="OwlDocPortalCategory" ma:displayName="Document Category" ma:default="" ma:fieldId="{abbae1f8-5b36-4ce6-b2ba-8713cb781d44}" ma:taxonomyMulti="true" ma:sspId="261453bd-ae44-4161-a377-8221f18c84f3" ma:termSetId="c3709b7a-fda9-47a7-91cf-f2c4ef7fa4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60135b1-a43e-478e-baa6-3caaa0b6e84b}" ma:internalName="TaxCatchAll" ma:showField="CatchAllData" ma:web="8f4b8578-e520-43cd-a6b2-ff20a5a50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360135b1-a43e-478e-baa6-3caaa0b6e84b}" ma:internalName="TaxCatchAllLabel" ma:readOnly="true" ma:showField="CatchAllDataLabel" ma:web="8f4b8578-e520-43cd-a6b2-ff20a5a50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d182cfeb2e546cea05106640e86601b" ma:index="13" nillable="true" ma:taxonomy="true" ma:internalName="cd182cfeb2e546cea05106640e86601b" ma:taxonomyFieldName="AuthoringDepartment" ma:displayName="Authoring Department" ma:default="24;#Marketing|d85664f7-f137-45e9-8f24-e83504bc2233" ma:fieldId="{cd182cfe-b2e5-46ce-a051-06640e86601b}" ma:taxonomyMulti="true" ma:sspId="261453bd-ae44-4161-a377-8221f18c84f3" ma:termSetId="90774731-c37c-4bd4-bbac-4b54d5264d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7f4b1ec337843eeb1c4ba5dc7124ad8" ma:index="15" nillable="true" ma:taxonomy="true" ma:internalName="d7f4b1ec337843eeb1c4ba5dc7124ad8" ma:taxonomyFieldName="Segment0" ma:displayName="Segment" ma:default="" ma:fieldId="{d7f4b1ec-3378-43ee-b1c4-ba5dc7124ad8}" ma:taxonomyMulti="true" ma:sspId="261453bd-ae44-4161-a377-8221f18c84f3" ma:termSetId="6c56363e-d250-4603-b6c2-77efb160fb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6eb00e770246a18be0b848f923e72d" ma:index="19" nillable="true" ma:taxonomy="true" ma:internalName="c66eb00e770246a18be0b848f923e72d" ma:taxonomyFieldName="OwlContentTargetOptionsFour" ma:displayName="Content Target Options Four" ma:default="" ma:fieldId="{c66eb00e-7702-46a1-8be0-b848f923e72d}" ma:taxonomyMulti="true" ma:sspId="261453bd-ae44-4161-a377-8221f18c84f3" ma:termSetId="c4a0b2d2-90bc-419f-9cb2-5762437ba0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f65893eba4fe39dd2cfaac7c853ab" ma:index="21" nillable="true" ma:taxonomy="true" ma:internalName="b9cf65893eba4fe39dd2cfaac7c853ab" ma:taxonomyFieldName="OwlContentTargetOptionsOne" ma:displayName="Content Target Options One" ma:default="" ma:fieldId="{b9cf6589-3eba-4fe3-9dd2-cfaac7c853ab}" ma:taxonomyMulti="true" ma:sspId="261453bd-ae44-4161-a377-8221f18c84f3" ma:termSetId="8e9a455c-11a1-4aae-b746-817f54e7ea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e4d21b97fb4d4799521ef67cbcb457" ma:index="23" nillable="true" ma:taxonomy="true" ma:internalName="i9e4d21b97fb4d4799521ef67cbcb457" ma:taxonomyFieldName="OwlContentTargetOptionsThree" ma:displayName="Content Target Options Three" ma:default="" ma:fieldId="{29e4d21b-97fb-4d47-9952-1ef67cbcb457}" ma:taxonomyMulti="true" ma:sspId="261453bd-ae44-4161-a377-8221f18c84f3" ma:termSetId="3a391038-0805-415c-aa14-d38960987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6a5fa637084dff8b9f9aeeb308fe95" ma:index="25" nillable="true" ma:taxonomy="true" ma:internalName="d66a5fa637084dff8b9f9aeeb308fe95" ma:taxonomyFieldName="OwlContentTargetOptionsTwo" ma:displayName="Content Target Options Two" ma:default="" ma:fieldId="{d66a5fa6-3708-4dff-8b9f-9aeeb308fe95}" ma:taxonomyMulti="true" ma:sspId="261453bd-ae44-4161-a377-8221f18c84f3" ma:termSetId="984321ac-cdb4-45da-a8fa-86cef43989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wlReviewExpiryDate" ma:index="29" nillable="true" ma:displayName="Review/Expiry Date" ma:format="DateOnly" ma:internalName="OwlReviewExpiryDate" ma:readOnly="false">
      <xsd:simpleType>
        <xsd:restriction base="dms:DateTime"/>
      </xsd:simpleType>
    </xsd:element>
    <xsd:element name="OwlPromoteItem" ma:index="33" nillable="true" ma:displayName="Promote Item" ma:internalName="OwlPromoteItem" ma:readOnly="false">
      <xsd:simpleType>
        <xsd:restriction base="dms:Boolean"/>
      </xsd:simpleType>
    </xsd:element>
    <xsd:element name="h198a13a22724332bf74a9570844b9b5" ma:index="34" nillable="true" ma:taxonomy="true" ma:internalName="h198a13a22724332bf74a9570844b9b5" ma:taxonomyFieldName="OwlTags" ma:displayName="Tags" ma:readOnly="false" ma:default="" ma:fieldId="{1198a13a-2272-4332-bf74-a9570844b9b5}" ma:taxonomyMulti="true" ma:sspId="261453bd-ae44-4161-a377-8221f18c84f3" ma:termSetId="846ef047-c61a-4931-8d5e-c8465f8b73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0741b-50e6-4ed8-a44f-7918aca7a5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c707b-83c5-4b50-a29a-3c4e04741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6a5fa637084dff8b9f9aeeb308fe95 xmlns="8f4b8578-e520-43cd-a6b2-ff20a5a50749">
      <Terms xmlns="http://schemas.microsoft.com/office/infopath/2007/PartnerControls"/>
    </d66a5fa637084dff8b9f9aeeb308fe95>
    <b9cf65893eba4fe39dd2cfaac7c853ab xmlns="8f4b8578-e520-43cd-a6b2-ff20a5a50749">
      <Terms xmlns="http://schemas.microsoft.com/office/infopath/2007/PartnerControls"/>
    </b9cf65893eba4fe39dd2cfaac7c853ab>
    <d7f4b1ec337843eeb1c4ba5dc7124ad8 xmlns="8f4b8578-e520-43cd-a6b2-ff20a5a507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Trade Show</TermName>
          <TermId xmlns="http://schemas.microsoft.com/office/infopath/2007/PartnerControls">74a6cf55-4a17-4ff6-bf2f-3cb0652276e0</TermId>
        </TermInfo>
      </Terms>
    </d7f4b1ec337843eeb1c4ba5dc7124ad8>
    <c66eb00e770246a18be0b848f923e72d xmlns="8f4b8578-e520-43cd-a6b2-ff20a5a50749">
      <Terms xmlns="http://schemas.microsoft.com/office/infopath/2007/PartnerControls"/>
    </c66eb00e770246a18be0b848f923e72d>
    <TaxCatchAll xmlns="8f4b8578-e520-43cd-a6b2-ff20a5a50749">
      <Value>13</Value>
      <Value>74</Value>
      <Value>24</Value>
      <Value>85</Value>
    </TaxCatchAll>
    <cd182cfeb2e546cea05106640e86601b xmlns="8f4b8578-e520-43cd-a6b2-ff20a5a507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d85664f7-f137-45e9-8f24-e83504bc2233</TermId>
        </TermInfo>
      </Terms>
    </cd182cfeb2e546cea05106640e86601b>
    <abbae1f85b364ce6b2ba8713cb781d44 xmlns="8f4b8578-e520-43cd-a6b2-ff20a5a507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Pricing Sheet</TermName>
          <TermId xmlns="http://schemas.microsoft.com/office/infopath/2007/PartnerControls">6930faf1-3a20-4053-8b1e-eb70b88ea5c1</TermId>
        </TermInfo>
        <TermInfo xmlns="http://schemas.microsoft.com/office/infopath/2007/PartnerControls">
          <TermName xmlns="http://schemas.microsoft.com/office/infopath/2007/PartnerControls">Pricer</TermName>
          <TermId xmlns="http://schemas.microsoft.com/office/infopath/2007/PartnerControls">afc2de3e-90ec-45d5-b640-83de13eae223</TermId>
        </TermInfo>
      </Terms>
    </abbae1f85b364ce6b2ba8713cb781d44>
    <OwlDocPortalDescription xmlns="8f4b8578-e520-43cd-a6b2-ff20a5a50749" xsi:nil="true"/>
    <i9e4d21b97fb4d4799521ef67cbcb457 xmlns="8f4b8578-e520-43cd-a6b2-ff20a5a50749">
      <Terms xmlns="http://schemas.microsoft.com/office/infopath/2007/PartnerControls"/>
    </i9e4d21b97fb4d4799521ef67cbcb457>
    <OwlReviewExpiryDate xmlns="8f4b8578-e520-43cd-a6b2-ff20a5a50749" xsi:nil="true"/>
    <h198a13a22724332bf74a9570844b9b5 xmlns="8f4b8578-e520-43cd-a6b2-ff20a5a50749">
      <Terms xmlns="http://schemas.microsoft.com/office/infopath/2007/PartnerControls"/>
    </h198a13a22724332bf74a9570844b9b5>
    <OwlPromoteItem xmlns="8f4b8578-e520-43cd-a6b2-ff20a5a50749" xsi:nil="true"/>
  </documentManagement>
</p:properties>
</file>

<file path=customXml/itemProps1.xml><?xml version="1.0" encoding="utf-8"?>
<ds:datastoreItem xmlns:ds="http://schemas.openxmlformats.org/officeDocument/2006/customXml" ds:itemID="{6E616381-BE2E-47EB-B161-6512DC6353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9EC307-D574-4B8E-8284-5ACA0A9D2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4b8578-e520-43cd-a6b2-ff20a5a50749"/>
    <ds:schemaRef ds:uri="76d0741b-50e6-4ed8-a44f-7918aca7a5f2"/>
    <ds:schemaRef ds:uri="01bc707b-83c5-4b50-a29a-3c4e04741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2C73C-9069-4308-9FDD-CB89EC45525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1bc707b-83c5-4b50-a29a-3c4e047416da"/>
    <ds:schemaRef ds:uri="76d0741b-50e6-4ed8-a44f-7918aca7a5f2"/>
    <ds:schemaRef ds:uri="8f4b8578-e520-43cd-a6b2-ff20a5a5074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 National Trade Show Kit Order Form</dc:title>
  <dc:creator>Katelyn Watson</dc:creator>
  <cp:lastModifiedBy>Vanezza Fons</cp:lastModifiedBy>
  <cp:lastPrinted>2020-02-11T19:14:49Z</cp:lastPrinted>
  <dcterms:created xsi:type="dcterms:W3CDTF">2017-03-06T14:50:59Z</dcterms:created>
  <dcterms:modified xsi:type="dcterms:W3CDTF">2020-02-11T19:23:43Z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lContentTargetOptionsFour">
    <vt:lpwstr/>
  </property>
  <property fmtid="{D5CDD505-2E9C-101B-9397-08002B2CF9AE}" pid="3" name="OwlDocPortalCategory">
    <vt:lpwstr>85;#Pricing Sheet|6930faf1-3a20-4053-8b1e-eb70b88ea5c1;#74;#Pricer|afc2de3e-90ec-45d5-b640-83de13eae223</vt:lpwstr>
  </property>
  <property fmtid="{D5CDD505-2E9C-101B-9397-08002B2CF9AE}" pid="4" name="ContentTypeId">
    <vt:lpwstr>0x010100450ED53A94544B4582C0C2DCC0B0F1B40200BF3C0F3D1273DB4AB86A41903F3F5146</vt:lpwstr>
  </property>
  <property fmtid="{D5CDD505-2E9C-101B-9397-08002B2CF9AE}" pid="5" name="AuthoringDepartment">
    <vt:lpwstr>24;#Marketing|d85664f7-f137-45e9-8f24-e83504bc2233</vt:lpwstr>
  </property>
  <property fmtid="{D5CDD505-2E9C-101B-9397-08002B2CF9AE}" pid="6" name="Segment0">
    <vt:lpwstr>13;#Trade Show|74a6cf55-4a17-4ff6-bf2f-3cb0652276e0</vt:lpwstr>
  </property>
  <property fmtid="{D5CDD505-2E9C-101B-9397-08002B2CF9AE}" pid="7" name="OwlContentTargetOptionsTwo">
    <vt:lpwstr/>
  </property>
  <property fmtid="{D5CDD505-2E9C-101B-9397-08002B2CF9AE}" pid="8" name="OwlContentTargetOptionsThree">
    <vt:lpwstr/>
  </property>
  <property fmtid="{D5CDD505-2E9C-101B-9397-08002B2CF9AE}" pid="9" name="OwlContentTargetOptionsOne">
    <vt:lpwstr/>
  </property>
</Properties>
</file>